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_per Budget Year\Project 24-25\29. Tennis Lobby Hall\1. PR + TOR\"/>
    </mc:Choice>
  </mc:AlternateContent>
  <xr:revisionPtr revIDLastSave="0" documentId="8_{FD3BC021-26AE-4EF7-A0F8-C59BECEA1E19}" xr6:coauthVersionLast="47" xr6:coauthVersionMax="47" xr10:uidLastSave="{00000000-0000-0000-0000-000000000000}"/>
  <bookViews>
    <workbookView xWindow="-108" yWindow="-108" windowWidth="23256" windowHeight="12576" tabRatio="926" xr2:uid="{00000000-000D-0000-FFFF-FFFF00000000}"/>
  </bookViews>
  <sheets>
    <sheet name="COVER" sheetId="76" r:id="rId1"/>
    <sheet name="BOQ Form" sheetId="75" r:id="rId2"/>
  </sheets>
  <externalReferences>
    <externalReference r:id="rId3"/>
    <externalReference r:id="rId4"/>
  </externalReferences>
  <definedNames>
    <definedName name="\a">#REF!</definedName>
    <definedName name="\b">#REF!</definedName>
    <definedName name="\c">#REF!</definedName>
    <definedName name="\d">#N/A</definedName>
    <definedName name="\e">#REF!</definedName>
    <definedName name="\f">#REF!</definedName>
    <definedName name="\i">#N/A</definedName>
    <definedName name="\l">#REF!</definedName>
    <definedName name="\o">#N/A</definedName>
    <definedName name="\p">#REF!</definedName>
    <definedName name="\q">#N/A</definedName>
    <definedName name="\r">#REF!</definedName>
    <definedName name="\s">#REF!</definedName>
    <definedName name="\w">#REF!</definedName>
    <definedName name="\x">#REF!</definedName>
    <definedName name="\z">#REF!</definedName>
    <definedName name="__123Graph_D" hidden="1">[1]FR!#REF!</definedName>
    <definedName name="_a">#REF!</definedName>
    <definedName name="_b">#REF!</definedName>
    <definedName name="_c">#REF!</definedName>
    <definedName name="_d">NA()</definedName>
    <definedName name="_e">#REF!</definedName>
    <definedName name="_f">#REF!</definedName>
    <definedName name="_Fill" hidden="1">#REF!</definedName>
    <definedName name="_i">NA()</definedName>
    <definedName name="_Key1" hidden="1">#REF!</definedName>
    <definedName name="_Key2" hidden="1">#REF!</definedName>
    <definedName name="_l">#REF!</definedName>
    <definedName name="_o">NA()</definedName>
    <definedName name="_p">#REF!</definedName>
    <definedName name="_q">NA()</definedName>
    <definedName name="_r">#REF!</definedName>
    <definedName name="_s">#REF!</definedName>
    <definedName name="_Sort" hidden="1">#REF!</definedName>
    <definedName name="_Table1_In1" hidden="1">'[2]Factor F Data'!$L$2:$L$2</definedName>
    <definedName name="_Table1_Out" hidden="1">'[2]Factor F Data'!$B$7:$B$7</definedName>
    <definedName name="_w">#REF!</definedName>
    <definedName name="_x">#REF!</definedName>
    <definedName name="_z">#REF!</definedName>
    <definedName name="A">#REF!</definedName>
    <definedName name="AA" hidden="1">{#N/A,#N/A,TRUE,"SUM";#N/A,#N/A,TRUE,"EE";#N/A,#N/A,TRUE,"AC";#N/A,#N/A,TRUE,"SN"}</definedName>
    <definedName name="AAA" hidden="1">{#N/A,#N/A,TRUE,"SUM";#N/A,#N/A,TRUE,"EE";#N/A,#N/A,TRUE,"AC";#N/A,#N/A,TRUE,"SN"}</definedName>
    <definedName name="aaag" hidden="1">{#N/A,#N/A,TRUE,"SUM";#N/A,#N/A,TRUE,"EE";#N/A,#N/A,TRUE,"AC";#N/A,#N/A,TRUE,"SN"}</definedName>
    <definedName name="AB" hidden="1">{#N/A,#N/A,TRUE,"SUM";#N/A,#N/A,TRUE,"EE";#N/A,#N/A,TRUE,"AC";#N/A,#N/A,TRUE,"SN"}</definedName>
    <definedName name="AccessDatabase" hidden="1">"C:\BPS Management\Data\pricelist.dbf"</definedName>
    <definedName name="Analyze">#REF!</definedName>
    <definedName name="BB" hidden="1">{#N/A,#N/A,TRUE,"Str.";#N/A,#N/A,TRUE,"Steel &amp; Roof";#N/A,#N/A,TRUE,"Arc.";#N/A,#N/A,TRUE,"Preliminary";#N/A,#N/A,TRUE,"Sum_Prelim"}</definedName>
    <definedName name="BIGC" hidden="1">{#N/A,#N/A,TRUE,"Str.";#N/A,#N/A,TRUE,"Steel &amp; Roof";#N/A,#N/A,TRUE,"Arc.";#N/A,#N/A,TRUE,"Preliminary";#N/A,#N/A,TRUE,"Sum_Prelim"}</definedName>
    <definedName name="BOQ">#REF!</definedName>
    <definedName name="BOQS">#REF!</definedName>
    <definedName name="BOQsum">#REF!</definedName>
    <definedName name="BudgetSum">#REF!</definedName>
    <definedName name="CA" hidden="1">{#N/A,#N/A,TRUE,"SUM";#N/A,#N/A,TRUE,"EE";#N/A,#N/A,TRUE,"AC";#N/A,#N/A,TRUE,"SN"}</definedName>
    <definedName name="cccc" hidden="1">{#N/A,#N/A,TRUE,"SUM";#N/A,#N/A,TRUE,"EE";#N/A,#N/A,TRUE,"AC";#N/A,#N/A,TRUE,"SN"}</definedName>
    <definedName name="CSODJWO" hidden="1">{#N/A,#N/A,TRUE,"SUM";#N/A,#N/A,TRUE,"EE";#N/A,#N/A,TRUE,"AC";#N/A,#N/A,TRUE,"SN"}</definedName>
    <definedName name="data" hidden="1">{#N/A,#N/A,TRUE,"SUM";#N/A,#N/A,TRUE,"EE";#N/A,#N/A,TRUE,"AC";#N/A,#N/A,TRUE,"SN"}</definedName>
    <definedName name="ddd" hidden="1">{#N/A,#N/A,TRUE,"Str.";#N/A,#N/A,TRUE,"Steel &amp; Roof";#N/A,#N/A,TRUE,"Arc.";#N/A,#N/A,TRUE,"Preliminary";#N/A,#N/A,TRUE,"Sum_Prelim"}</definedName>
    <definedName name="dddddd" hidden="1">{#N/A,#N/A,TRUE,"SUM";#N/A,#N/A,TRUE,"EE";#N/A,#N/A,TRUE,"AC";#N/A,#N/A,TRUE,"SN"}</definedName>
    <definedName name="DDDDDDDD" hidden="1">{#N/A,#N/A,TRUE,"SUM";#N/A,#N/A,TRUE,"EE";#N/A,#N/A,TRUE,"AC";#N/A,#N/A,TRUE,"SN"}</definedName>
    <definedName name="DEWSLDW" hidden="1">{#N/A,#N/A,TRUE,"SUM";#N/A,#N/A,TRUE,"EE";#N/A,#N/A,TRUE,"AC";#N/A,#N/A,TRUE,"SN"}</definedName>
    <definedName name="DFDFDS" hidden="1">{#N/A,#N/A,TRUE,"SUM";#N/A,#N/A,TRUE,"EE";#N/A,#N/A,TRUE,"AC";#N/A,#N/A,TRUE,"SN"}</definedName>
    <definedName name="DFDFSDFSD" hidden="1">{#N/A,#N/A,TRUE,"SUM";#N/A,#N/A,TRUE,"EE";#N/A,#N/A,TRUE,"AC";#N/A,#N/A,TRUE,"SN"}</definedName>
    <definedName name="DFF" hidden="1">{#N/A,#N/A,TRUE,"SUM";#N/A,#N/A,TRUE,"EE";#N/A,#N/A,TRUE,"AC";#N/A,#N/A,TRUE,"SN"}</definedName>
    <definedName name="dfs" hidden="1">{#N/A,#N/A,TRUE,"SUM";#N/A,#N/A,TRUE,"EE";#N/A,#N/A,TRUE,"AC";#N/A,#N/A,TRUE,"SN"}</definedName>
    <definedName name="DSJKLDE" hidden="1">{#N/A,#N/A,TRUE,"SUM";#N/A,#N/A,TRUE,"EE";#N/A,#N/A,TRUE,"AC";#N/A,#N/A,TRUE,"SN"}</definedName>
    <definedName name="ee" hidden="1">{#N/A,#N/A,TRUE,"SUM";#N/A,#N/A,TRUE,"EE";#N/A,#N/A,TRUE,"AC";#N/A,#N/A,TRUE,"SN"}</definedName>
    <definedName name="eeeee" hidden="1">{#N/A,#N/A,TRUE,"SUM";#N/A,#N/A,TRUE,"EE";#N/A,#N/A,TRUE,"AC";#N/A,#N/A,TRUE,"SN"}</definedName>
    <definedName name="Excel_BuiltIn_Print_Area_10_1">#REF!</definedName>
    <definedName name="Excel_BuiltIn_Print_Area_14">#REF!</definedName>
    <definedName name="Excel_BuiltIn_Print_Area_2">#REF!</definedName>
    <definedName name="Excel_BuiltIn_Print_Area_5_1">#REF!</definedName>
    <definedName name="Excel_BuiltIn_Print_Area_6">#REF!</definedName>
    <definedName name="Excel_BuiltIn_Print_Area_6_3">#REF!</definedName>
    <definedName name="Excel_BuiltIn_Print_Area_7_1">#REF!</definedName>
    <definedName name="Excel_BuiltIn_Print_Titles_10_1">#REF!</definedName>
    <definedName name="Excel_BuiltIn_Print_Titles_10_1_1">#REF!</definedName>
    <definedName name="Excel_BuiltIn_Print_Titles_10_1_1_1">#REF!</definedName>
    <definedName name="Excel_BuiltIn_Print_Titles_11_1">#REF!</definedName>
    <definedName name="Excel_BuiltIn_Print_Titles_11_1_1">#REF!</definedName>
    <definedName name="Excel_BuiltIn_Print_Titles_11_1_1_1">#REF!</definedName>
    <definedName name="Excel_BuiltIn_Print_Titles_11_1_1_1_1">#REF!</definedName>
    <definedName name="Excel_BuiltIn_Print_Titles_12">#REF!</definedName>
    <definedName name="Excel_BuiltIn_Print_Titles_12_1">#REF!</definedName>
    <definedName name="Excel_BuiltIn_Print_Titles_14">#REF!</definedName>
    <definedName name="Excel_BuiltIn_Print_Titles_3_1">#REF!</definedName>
    <definedName name="Excel_BuiltIn_Print_Titles_3_1_1">#REF!</definedName>
    <definedName name="Excel_BuiltIn_Print_Titles_3_1_1_1">#REF!</definedName>
    <definedName name="Excel_BuiltIn_Print_Titles_4_1">#REF!</definedName>
    <definedName name="Excel_BuiltIn_Print_Titles_5_1">#REF!</definedName>
    <definedName name="Excel_BuiltIn_Print_Titles_5_1_1">#REF!</definedName>
    <definedName name="Excel_BuiltIn_Print_Titles_6">#REF!</definedName>
    <definedName name="Excel_BuiltIn_Print_Titles_6_1">#REF!</definedName>
    <definedName name="Excel_BuiltIn_Print_Titles_6_1_1">#REF!</definedName>
    <definedName name="Excel_BuiltIn_Print_Titles_6_1_1_1">#REF!</definedName>
    <definedName name="Excel_BuiltIn_Print_Titles_6_3">#REF!</definedName>
    <definedName name="Excel_BuiltIn_Print_Titles_7_1">#REF!</definedName>
    <definedName name="Excel_BuiltIn_Print_Titles_7_1_1">#REF!</definedName>
    <definedName name="Excel_BuiltIn_Print_Titles_7_1_1_1">#REF!</definedName>
    <definedName name="Excel_BuiltIn_Print_Titles_8_1">#REF!</definedName>
    <definedName name="Excel_BuiltIn_Print_Titles_8_1_1">#REF!</definedName>
    <definedName name="Excel_BuiltIn_Print_Titles_8_1_1_1">#REF!</definedName>
    <definedName name="Excel_BuiltIn_Print_Titles_9_1">#REF!</definedName>
    <definedName name="Excel_BuiltIn_Print_Titles_9_1_1">#REF!</definedName>
    <definedName name="FACTORY" hidden="1">{#N/A,#N/A,TRUE,"SUM";#N/A,#N/A,TRUE,"EE";#N/A,#N/A,TRUE,"AC";#N/A,#N/A,TRUE,"SN"}</definedName>
    <definedName name="FDFDSF" hidden="1">{#N/A,#N/A,TRUE,"SUM";#N/A,#N/A,TRUE,"EE";#N/A,#N/A,TRUE,"AC";#N/A,#N/A,TRUE,"SN"}</definedName>
    <definedName name="fdfs" hidden="1">{#N/A,#N/A,TRUE,"SUM";#N/A,#N/A,TRUE,"EE";#N/A,#N/A,TRUE,"AC";#N/A,#N/A,TRUE,"SN"}</definedName>
    <definedName name="fdfsdfs" hidden="1">{#N/A,#N/A,TRUE,"SUM";#N/A,#N/A,TRUE,"EE";#N/A,#N/A,TRUE,"AC";#N/A,#N/A,TRUE,"SN"}</definedName>
    <definedName name="FF" hidden="1">{#N/A,#N/A,TRUE,"SUM";#N/A,#N/A,TRUE,"EE";#N/A,#N/A,TRUE,"AC";#N/A,#N/A,TRUE,"SN"}</definedName>
    <definedName name="ffffd" hidden="1">{#N/A,#N/A,TRUE,"SUM";#N/A,#N/A,TRUE,"EE";#N/A,#N/A,TRUE,"AC";#N/A,#N/A,TRUE,"SN"}</definedName>
    <definedName name="fgff" hidden="1">{#N/A,#N/A,TRUE,"SUM";#N/A,#N/A,TRUE,"EE";#N/A,#N/A,TRUE,"AC";#N/A,#N/A,TRUE,"SN"}</definedName>
    <definedName name="footing">#REF!</definedName>
    <definedName name="FSDFSDF" hidden="1">{#N/A,#N/A,TRUE,"SUM";#N/A,#N/A,TRUE,"EE";#N/A,#N/A,TRUE,"AC";#N/A,#N/A,TRUE,"SN"}</definedName>
    <definedName name="GEN">#REF!</definedName>
    <definedName name="GG" hidden="1">{#N/A,#N/A,TRUE,"SUM";#N/A,#N/A,TRUE,"EE";#N/A,#N/A,TRUE,"AC";#N/A,#N/A,TRUE,"SN"}</definedName>
    <definedName name="GGGGG" hidden="1">{#N/A,#N/A,TRUE,"SUM";#N/A,#N/A,TRUE,"EE";#N/A,#N/A,TRUE,"AC";#N/A,#N/A,TRUE,"SN"}</definedName>
    <definedName name="Hardware" hidden="1">{#N/A,#N/A,TRUE,"Str.";#N/A,#N/A,TRUE,"Steel &amp; Roof";#N/A,#N/A,TRUE,"Arc.";#N/A,#N/A,TRUE,"Preliminary";#N/A,#N/A,TRUE,"Sum_Prelim"}</definedName>
    <definedName name="HHHHHH" hidden="1">{#N/A,#N/A,TRUE,"SUM";#N/A,#N/A,TRUE,"EE";#N/A,#N/A,TRUE,"AC";#N/A,#N/A,TRUE,"SN"}</definedName>
    <definedName name="hi" hidden="1">{#N/A,#N/A,TRUE,"SUM";#N/A,#N/A,TRUE,"EE";#N/A,#N/A,TRUE,"AC";#N/A,#N/A,TRUE,"SN"}</definedName>
    <definedName name="hmom" hidden="1">{#N/A,#N/A,TRUE,"SUM";#N/A,#N/A,TRUE,"EE";#N/A,#N/A,TRUE,"AC";#N/A,#N/A,TRUE,"SN"}</definedName>
    <definedName name="JKDFSJCSDKJ" hidden="1">{#N/A,#N/A,TRUE,"SUM";#N/A,#N/A,TRUE,"EE";#N/A,#N/A,TRUE,"AC";#N/A,#N/A,TRUE,"SN"}</definedName>
    <definedName name="kk">#REF!</definedName>
    <definedName name="New" hidden="1">{#N/A,#N/A,TRUE,"Str.";#N/A,#N/A,TRUE,"Steel &amp; Roof";#N/A,#N/A,TRUE,"Arc.";#N/A,#N/A,TRUE,"Preliminary";#N/A,#N/A,TRUE,"Sum_Prelim"}</definedName>
    <definedName name="OOOO" hidden="1">{#N/A,#N/A,TRUE,"SUM";#N/A,#N/A,TRUE,"EE";#N/A,#N/A,TRUE,"AC";#N/A,#N/A,TRUE,"SN"}</definedName>
    <definedName name="P">#REF!</definedName>
    <definedName name="Panel" hidden="1">{#N/A,#N/A,TRUE,"SUM";#N/A,#N/A,TRUE,"EE";#N/A,#N/A,TRUE,"AC";#N/A,#N/A,TRUE,"SN"}</definedName>
    <definedName name="PP">#REF!</definedName>
    <definedName name="Preliminary" hidden="1">{#N/A,#N/A,TRUE,"Str.";#N/A,#N/A,TRUE,"Steel &amp; Roof";#N/A,#N/A,TRUE,"Arc.";#N/A,#N/A,TRUE,"Preliminary";#N/A,#N/A,TRUE,"Sum_Prelim"}</definedName>
    <definedName name="pri" hidden="1">{#N/A,#N/A,TRUE,"Str.";#N/A,#N/A,TRUE,"Steel &amp; Roof";#N/A,#N/A,TRUE,"Arc.";#N/A,#N/A,TRUE,"Preliminary";#N/A,#N/A,TRUE,"Sum_Prelim"}</definedName>
    <definedName name="_xlnm.Print_Area" localSheetId="1">'BOQ Form'!$A$1:$L$142</definedName>
    <definedName name="_xlnm.Print_Area" localSheetId="0">COVER!$A$1:$H$24</definedName>
    <definedName name="_xlnm.Print_Area">#REF!</definedName>
    <definedName name="Print_Area_MI">#REF!</definedName>
    <definedName name="_xlnm.Print_Titles" localSheetId="1">'BOQ Form'!$1:$2</definedName>
    <definedName name="ProjNo.">#REF!</definedName>
    <definedName name="Q" hidden="1">{#N/A,#N/A,TRUE,"SUM";#N/A,#N/A,TRUE,"EE";#N/A,#N/A,TRUE,"AC";#N/A,#N/A,TRUE,"SN"}</definedName>
    <definedName name="QQQ" hidden="1">{#N/A,#N/A,TRUE,"SUM";#N/A,#N/A,TRUE,"EE";#N/A,#N/A,TRUE,"AC";#N/A,#N/A,TRUE,"SN"}</definedName>
    <definedName name="SA" hidden="1">{#N/A,#N/A,TRUE,"SUM";#N/A,#N/A,TRUE,"EE";#N/A,#N/A,TRUE,"AC";#N/A,#N/A,TRUE,"SN"}</definedName>
    <definedName name="SD" hidden="1">{#N/A,#N/A,TRUE,"Str.";#N/A,#N/A,TRUE,"Steel &amp; Roof";#N/A,#N/A,TRUE,"Arc.";#N/A,#N/A,TRUE,"Preliminary";#N/A,#N/A,TRUE,"Sum_Prelim"}</definedName>
    <definedName name="slab">#REF!</definedName>
    <definedName name="slablayer1">#REF!</definedName>
    <definedName name="soon" hidden="1">{#N/A,#N/A,TRUE,"SUM";#N/A,#N/A,TRUE,"EE";#N/A,#N/A,TRUE,"AC";#N/A,#N/A,TRUE,"SN"}</definedName>
    <definedName name="SS" hidden="1">{#N/A,#N/A,TRUE,"SUM";#N/A,#N/A,TRUE,"EE";#N/A,#N/A,TRUE,"AC";#N/A,#N/A,TRUE,"SN"}</definedName>
    <definedName name="sum" hidden="1">{#N/A,#N/A,TRUE,"SUM";#N/A,#N/A,TRUE,"EE";#N/A,#N/A,TRUE,"AC";#N/A,#N/A,TRUE,"SN"}</definedName>
    <definedName name="summar" hidden="1">{#N/A,#N/A,TRUE,"SUM";#N/A,#N/A,TRUE,"EE";#N/A,#N/A,TRUE,"AC";#N/A,#N/A,TRUE,"SN"}</definedName>
    <definedName name="Summary">#REF!</definedName>
    <definedName name="VEN" hidden="1">{#N/A,#N/A,TRUE,"SUM";#N/A,#N/A,TRUE,"EE";#N/A,#N/A,TRUE,"AC";#N/A,#N/A,TRUE,"SN"}</definedName>
    <definedName name="wrn.A." hidden="1">{#N/A,#N/A,TRUE,"SUM";#N/A,#N/A,TRUE,"EE";#N/A,#N/A,TRUE,"AC";#N/A,#N/A,TRUE,"SN"}</definedName>
    <definedName name="wrn.BILLS._.OF._.QUANTITY." hidden="1">{#N/A,#N/A,TRUE,"Str.";#N/A,#N/A,TRUE,"Steel &amp; Roof";#N/A,#N/A,TRUE,"Arc.";#N/A,#N/A,TRUE,"Preliminary";#N/A,#N/A,TRUE,"Sum_Prelim"}</definedName>
    <definedName name="ww" hidden="1">{#N/A,#N/A,TRUE,"Str.";#N/A,#N/A,TRUE,"Steel &amp; Roof";#N/A,#N/A,TRUE,"Arc.";#N/A,#N/A,TRUE,"Preliminary";#N/A,#N/A,TRUE,"Sum_Prelim"}</definedName>
    <definedName name="โครงการ">#REF!</definedName>
    <definedName name="ฟ1">#REF!</definedName>
    <definedName name="รวม" hidden="1">{#N/A,#N/A,TRUE,"Str.";#N/A,#N/A,TRUE,"Steel &amp; Roof";#N/A,#N/A,TRUE,"Arc.";#N/A,#N/A,TRUE,"Preliminary";#N/A,#N/A,TRUE,"Sum_Prelim"}</definedName>
    <definedName name="สำเริง" hidden="1">{#N/A,#N/A,TRUE,"Str.";#N/A,#N/A,TRUE,"Steel &amp; Roof";#N/A,#N/A,TRUE,"Arc.";#N/A,#N/A,TRUE,"Preliminary";#N/A,#N/A,TRUE,"Sum_Prelim"}</definedName>
    <definedName name="ห41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75" l="1"/>
  <c r="K7" i="75"/>
  <c r="K10" i="75"/>
  <c r="G11" i="76"/>
  <c r="G12" i="76"/>
  <c r="G13" i="76"/>
  <c r="G14" i="76"/>
  <c r="G10" i="76"/>
  <c r="F23" i="76" s="1"/>
  <c r="C14" i="76"/>
  <c r="B13" i="75"/>
  <c r="B4" i="75"/>
  <c r="I140" i="75"/>
  <c r="G140" i="75"/>
  <c r="I139" i="75"/>
  <c r="G139" i="75"/>
  <c r="J138" i="75"/>
  <c r="K138" i="75" s="1"/>
  <c r="I138" i="75"/>
  <c r="G138" i="75"/>
  <c r="J137" i="75"/>
  <c r="K137" i="75" s="1"/>
  <c r="I137" i="75"/>
  <c r="G137" i="75"/>
  <c r="J136" i="75"/>
  <c r="K136" i="75" s="1"/>
  <c r="I136" i="75"/>
  <c r="G136" i="75"/>
  <c r="J135" i="75"/>
  <c r="K135" i="75" s="1"/>
  <c r="I135" i="75"/>
  <c r="G135" i="75"/>
  <c r="J134" i="75"/>
  <c r="K134" i="75" s="1"/>
  <c r="I134" i="75"/>
  <c r="G134" i="75"/>
  <c r="J133" i="75"/>
  <c r="K133" i="75" s="1"/>
  <c r="I133" i="75"/>
  <c r="G133" i="75"/>
  <c r="J132" i="75"/>
  <c r="K132" i="75" s="1"/>
  <c r="I132" i="75"/>
  <c r="G132" i="75"/>
  <c r="J130" i="75"/>
  <c r="K130" i="75" s="1"/>
  <c r="I130" i="75"/>
  <c r="G130" i="75"/>
  <c r="J129" i="75"/>
  <c r="K129" i="75" s="1"/>
  <c r="I129" i="75"/>
  <c r="G129" i="75"/>
  <c r="J128" i="75"/>
  <c r="K128" i="75" s="1"/>
  <c r="I128" i="75"/>
  <c r="G128" i="75"/>
  <c r="J127" i="75"/>
  <c r="K127" i="75" s="1"/>
  <c r="I127" i="75"/>
  <c r="G127" i="75"/>
  <c r="J126" i="75"/>
  <c r="K126" i="75" s="1"/>
  <c r="I126" i="75"/>
  <c r="G126" i="75"/>
  <c r="J125" i="75"/>
  <c r="K125" i="75" s="1"/>
  <c r="I125" i="75"/>
  <c r="G125" i="75"/>
  <c r="J124" i="75"/>
  <c r="K124" i="75" s="1"/>
  <c r="I124" i="75"/>
  <c r="G124" i="75"/>
  <c r="J123" i="75"/>
  <c r="K123" i="75" s="1"/>
  <c r="I123" i="75"/>
  <c r="G123" i="75"/>
  <c r="J122" i="75"/>
  <c r="K122" i="75" s="1"/>
  <c r="I122" i="75"/>
  <c r="G122" i="75"/>
  <c r="J121" i="75"/>
  <c r="K121" i="75" s="1"/>
  <c r="I121" i="75"/>
  <c r="G121" i="75"/>
  <c r="J120" i="75"/>
  <c r="K120" i="75" s="1"/>
  <c r="I120" i="75"/>
  <c r="G120" i="75"/>
  <c r="J112" i="75"/>
  <c r="K112" i="75" s="1"/>
  <c r="I112" i="75"/>
  <c r="G112" i="75"/>
  <c r="J111" i="75"/>
  <c r="K111" i="75" s="1"/>
  <c r="I111" i="75"/>
  <c r="G111" i="75"/>
  <c r="J109" i="75"/>
  <c r="K109" i="75" s="1"/>
  <c r="I109" i="75"/>
  <c r="G109" i="75"/>
  <c r="J108" i="75"/>
  <c r="K108" i="75" s="1"/>
  <c r="I108" i="75"/>
  <c r="G108" i="75"/>
  <c r="J106" i="75"/>
  <c r="K106" i="75" s="1"/>
  <c r="I106" i="75"/>
  <c r="G106" i="75"/>
  <c r="J105" i="75"/>
  <c r="K105" i="75" s="1"/>
  <c r="I105" i="75"/>
  <c r="G105" i="75"/>
  <c r="J99" i="75"/>
  <c r="K99" i="75" s="1"/>
  <c r="I99" i="75"/>
  <c r="G99" i="75"/>
  <c r="J98" i="75"/>
  <c r="K98" i="75" s="1"/>
  <c r="I98" i="75"/>
  <c r="G98" i="75"/>
  <c r="J97" i="75"/>
  <c r="K97" i="75" s="1"/>
  <c r="I97" i="75"/>
  <c r="G97" i="75"/>
  <c r="J96" i="75"/>
  <c r="K96" i="75" s="1"/>
  <c r="I96" i="75"/>
  <c r="G96" i="75"/>
  <c r="J95" i="75"/>
  <c r="K95" i="75" s="1"/>
  <c r="I95" i="75"/>
  <c r="G95" i="75"/>
  <c r="J94" i="75"/>
  <c r="K94" i="75" s="1"/>
  <c r="I94" i="75"/>
  <c r="G94" i="75"/>
  <c r="J93" i="75"/>
  <c r="K93" i="75" s="1"/>
  <c r="I93" i="75"/>
  <c r="G93" i="75"/>
  <c r="J92" i="75"/>
  <c r="K92" i="75" s="1"/>
  <c r="I92" i="75"/>
  <c r="G92" i="75"/>
  <c r="J91" i="75"/>
  <c r="K91" i="75" s="1"/>
  <c r="I91" i="75"/>
  <c r="G91" i="75"/>
  <c r="J90" i="75"/>
  <c r="K90" i="75" s="1"/>
  <c r="I90" i="75"/>
  <c r="G90" i="75"/>
  <c r="J89" i="75"/>
  <c r="K89" i="75" s="1"/>
  <c r="I89" i="75"/>
  <c r="G89" i="75"/>
  <c r="J88" i="75"/>
  <c r="K88" i="75" s="1"/>
  <c r="I88" i="75"/>
  <c r="G88" i="75"/>
  <c r="J87" i="75"/>
  <c r="K87" i="75" s="1"/>
  <c r="I87" i="75"/>
  <c r="G87" i="75"/>
  <c r="J86" i="75"/>
  <c r="K86" i="75" s="1"/>
  <c r="I86" i="75"/>
  <c r="G86" i="75"/>
  <c r="J85" i="75"/>
  <c r="K85" i="75" s="1"/>
  <c r="I85" i="75"/>
  <c r="G85" i="75"/>
  <c r="J84" i="75"/>
  <c r="K84" i="75" s="1"/>
  <c r="I84" i="75"/>
  <c r="G84" i="75"/>
  <c r="J83" i="75"/>
  <c r="K83" i="75" s="1"/>
  <c r="I83" i="75"/>
  <c r="G83" i="75"/>
  <c r="J82" i="75"/>
  <c r="K82" i="75" s="1"/>
  <c r="I82" i="75"/>
  <c r="G82" i="75"/>
  <c r="J77" i="75"/>
  <c r="K77" i="75" s="1"/>
  <c r="I77" i="75"/>
  <c r="G77" i="75"/>
  <c r="J76" i="75"/>
  <c r="K76" i="75" s="1"/>
  <c r="I76" i="75"/>
  <c r="G76" i="75"/>
  <c r="J73" i="75"/>
  <c r="K73" i="75" s="1"/>
  <c r="I73" i="75"/>
  <c r="G73" i="75"/>
  <c r="J72" i="75"/>
  <c r="K72" i="75" s="1"/>
  <c r="I72" i="75"/>
  <c r="G72" i="75"/>
  <c r="J71" i="75"/>
  <c r="K71" i="75" s="1"/>
  <c r="I71" i="75"/>
  <c r="G71" i="75"/>
  <c r="J70" i="75"/>
  <c r="K70" i="75" s="1"/>
  <c r="I70" i="75"/>
  <c r="G70" i="75"/>
  <c r="J68" i="75"/>
  <c r="K68" i="75" s="1"/>
  <c r="I68" i="75"/>
  <c r="G68" i="75"/>
  <c r="J67" i="75"/>
  <c r="K67" i="75" s="1"/>
  <c r="I67" i="75"/>
  <c r="G67" i="75"/>
  <c r="J66" i="75"/>
  <c r="K66" i="75" s="1"/>
  <c r="I66" i="75"/>
  <c r="G66" i="75"/>
  <c r="J65" i="75"/>
  <c r="K65" i="75" s="1"/>
  <c r="I65" i="75"/>
  <c r="G65" i="75"/>
  <c r="J64" i="75"/>
  <c r="K64" i="75" s="1"/>
  <c r="I64" i="75"/>
  <c r="G64" i="75"/>
  <c r="J63" i="75"/>
  <c r="K63" i="75" s="1"/>
  <c r="I63" i="75"/>
  <c r="G63" i="75"/>
  <c r="J62" i="75"/>
  <c r="K62" i="75" s="1"/>
  <c r="I62" i="75"/>
  <c r="G62" i="75"/>
  <c r="J61" i="75"/>
  <c r="K61" i="75" s="1"/>
  <c r="I61" i="75"/>
  <c r="G61" i="75"/>
  <c r="J60" i="75"/>
  <c r="K60" i="75" s="1"/>
  <c r="I60" i="75"/>
  <c r="G60" i="75"/>
  <c r="J59" i="75"/>
  <c r="K59" i="75" s="1"/>
  <c r="I59" i="75"/>
  <c r="G59" i="75"/>
  <c r="J58" i="75"/>
  <c r="K58" i="75" s="1"/>
  <c r="I58" i="75"/>
  <c r="G58" i="75"/>
  <c r="J57" i="75"/>
  <c r="K57" i="75" s="1"/>
  <c r="I57" i="75"/>
  <c r="G57" i="75"/>
  <c r="J56" i="75"/>
  <c r="K56" i="75" s="1"/>
  <c r="I56" i="75"/>
  <c r="G56" i="75"/>
  <c r="J55" i="75"/>
  <c r="K55" i="75" s="1"/>
  <c r="I55" i="75"/>
  <c r="G55" i="75"/>
  <c r="J54" i="75"/>
  <c r="K54" i="75" s="1"/>
  <c r="I54" i="75"/>
  <c r="G54" i="75"/>
  <c r="J53" i="75"/>
  <c r="K53" i="75" s="1"/>
  <c r="I53" i="75"/>
  <c r="G53" i="75"/>
  <c r="J52" i="75"/>
  <c r="K52" i="75" s="1"/>
  <c r="I52" i="75"/>
  <c r="G52" i="75"/>
  <c r="J50" i="75"/>
  <c r="K50" i="75" s="1"/>
  <c r="I50" i="75"/>
  <c r="G50" i="75"/>
  <c r="J48" i="75"/>
  <c r="K48" i="75" s="1"/>
  <c r="I48" i="75"/>
  <c r="G48" i="75"/>
  <c r="J46" i="75"/>
  <c r="K46" i="75" s="1"/>
  <c r="I46" i="75"/>
  <c r="G46" i="75"/>
  <c r="J45" i="75"/>
  <c r="K45" i="75" s="1"/>
  <c r="I45" i="75"/>
  <c r="G45" i="75"/>
  <c r="J44" i="75"/>
  <c r="K44" i="75" s="1"/>
  <c r="I44" i="75"/>
  <c r="G44" i="75"/>
  <c r="J42" i="75"/>
  <c r="K42" i="75" s="1"/>
  <c r="I42" i="75"/>
  <c r="G42" i="75"/>
  <c r="J41" i="75"/>
  <c r="K41" i="75" s="1"/>
  <c r="I41" i="75"/>
  <c r="G41" i="75"/>
  <c r="J40" i="75"/>
  <c r="K40" i="75" s="1"/>
  <c r="I40" i="75"/>
  <c r="G40" i="75"/>
  <c r="J39" i="75"/>
  <c r="K39" i="75" s="1"/>
  <c r="I39" i="75"/>
  <c r="G39" i="75"/>
  <c r="J38" i="75"/>
  <c r="K38" i="75" s="1"/>
  <c r="I38" i="75"/>
  <c r="G38" i="75"/>
  <c r="J36" i="75"/>
  <c r="K36" i="75" s="1"/>
  <c r="I36" i="75"/>
  <c r="G36" i="75"/>
  <c r="J35" i="75"/>
  <c r="K35" i="75" s="1"/>
  <c r="I35" i="75"/>
  <c r="G35" i="75"/>
  <c r="J34" i="75"/>
  <c r="K34" i="75" s="1"/>
  <c r="I34" i="75"/>
  <c r="G34" i="75"/>
  <c r="J33" i="75"/>
  <c r="K33" i="75" s="1"/>
  <c r="I33" i="75"/>
  <c r="G33" i="75"/>
  <c r="J32" i="75"/>
  <c r="K32" i="75" s="1"/>
  <c r="I32" i="75"/>
  <c r="G32" i="75"/>
  <c r="J31" i="75"/>
  <c r="K31" i="75" s="1"/>
  <c r="I31" i="75"/>
  <c r="G31" i="75"/>
  <c r="J30" i="75"/>
  <c r="K30" i="75" s="1"/>
  <c r="I30" i="75"/>
  <c r="G30" i="75"/>
  <c r="J29" i="75"/>
  <c r="K29" i="75" s="1"/>
  <c r="I29" i="75"/>
  <c r="G29" i="75"/>
  <c r="J28" i="75"/>
  <c r="K28" i="75" s="1"/>
  <c r="I28" i="75"/>
  <c r="G28" i="75"/>
  <c r="J27" i="75"/>
  <c r="K27" i="75" s="1"/>
  <c r="I27" i="75"/>
  <c r="G27" i="75"/>
  <c r="J26" i="75"/>
  <c r="K26" i="75" s="1"/>
  <c r="I26" i="75"/>
  <c r="G26" i="75"/>
  <c r="J25" i="75"/>
  <c r="K25" i="75" s="1"/>
  <c r="I25" i="75"/>
  <c r="G25" i="75"/>
  <c r="J24" i="75"/>
  <c r="K24" i="75" s="1"/>
  <c r="I24" i="75"/>
  <c r="G24" i="75"/>
  <c r="J23" i="75"/>
  <c r="K23" i="75" s="1"/>
  <c r="I23" i="75"/>
  <c r="G23" i="75"/>
  <c r="J22" i="75"/>
  <c r="K22" i="75" s="1"/>
  <c r="I22" i="75"/>
  <c r="G22" i="75"/>
  <c r="J21" i="75"/>
  <c r="K21" i="75" s="1"/>
  <c r="I21" i="75"/>
  <c r="G21" i="75"/>
  <c r="J19" i="75"/>
  <c r="K19" i="75" s="1"/>
  <c r="I19" i="75"/>
  <c r="G19" i="75"/>
  <c r="J18" i="75"/>
  <c r="K18" i="75" s="1"/>
  <c r="I18" i="75"/>
  <c r="G18" i="75"/>
  <c r="J17" i="75"/>
  <c r="K17" i="75" s="1"/>
  <c r="I17" i="75"/>
  <c r="G17" i="75"/>
  <c r="J16" i="75"/>
  <c r="K16" i="75" s="1"/>
  <c r="I16" i="75"/>
  <c r="G16" i="75"/>
  <c r="J15" i="75"/>
  <c r="K15" i="75" s="1"/>
  <c r="I15" i="75"/>
  <c r="G15" i="75"/>
  <c r="K5" i="75"/>
  <c r="K102" i="75" l="1"/>
  <c r="K12" i="75"/>
  <c r="K116" i="75"/>
  <c r="K141" i="75" s="1"/>
  <c r="K79" i="75"/>
  <c r="C13" i="76" l="1"/>
  <c r="C12" i="76" l="1"/>
</calcChain>
</file>

<file path=xl/sharedStrings.xml><?xml version="1.0" encoding="utf-8"?>
<sst xmlns="http://schemas.openxmlformats.org/spreadsheetml/2006/main" count="371" uniqueCount="218">
  <si>
    <t>ลำดับ</t>
  </si>
  <si>
    <t>รายการ</t>
  </si>
  <si>
    <t>หน่วย</t>
  </si>
  <si>
    <t>ปริมาณ</t>
  </si>
  <si>
    <t>หมายเหตุ</t>
  </si>
  <si>
    <t>งาน</t>
  </si>
  <si>
    <t>จำนวนเงิน</t>
  </si>
  <si>
    <t>ราคาวัสดุ</t>
  </si>
  <si>
    <t>ราคาค่าแรง</t>
  </si>
  <si>
    <t>รวมเป็นเงิน</t>
  </si>
  <si>
    <t>จำนวน</t>
  </si>
  <si>
    <t>ราคา/หน่วย</t>
  </si>
  <si>
    <t>รวมราคาค่าวัสดุและค่าแรง</t>
  </si>
  <si>
    <t>รวมหมวด 1</t>
  </si>
  <si>
    <t>รวมหมวด 2</t>
  </si>
  <si>
    <t>ตร.ม</t>
  </si>
  <si>
    <t>เหมา</t>
  </si>
  <si>
    <t>ชุด</t>
  </si>
  <si>
    <t>QUOTATION</t>
  </si>
  <si>
    <t>หมวดงานเตรียมการ-งานรื้อถอน</t>
  </si>
  <si>
    <t>หมวดงานสถาปัตยกรรม</t>
  </si>
  <si>
    <t>งานPROTECTIONพื้นที่ก่อสร้าง</t>
  </si>
  <si>
    <t>งานทำความสะอาด</t>
  </si>
  <si>
    <t>งานผนัง</t>
  </si>
  <si>
    <t>F1</t>
  </si>
  <si>
    <t>F2</t>
  </si>
  <si>
    <t>งานฝ้าเพดาน</t>
  </si>
  <si>
    <t>C1</t>
  </si>
  <si>
    <t>D1</t>
  </si>
  <si>
    <t>D2</t>
  </si>
  <si>
    <t>D4</t>
  </si>
  <si>
    <t>W1</t>
  </si>
  <si>
    <t>W2</t>
  </si>
  <si>
    <t>W4</t>
  </si>
  <si>
    <t>เมตร</t>
  </si>
  <si>
    <t>เพิ่มเติม</t>
  </si>
  <si>
    <t>หมวดงานทั้งหมด</t>
  </si>
  <si>
    <t>D7</t>
  </si>
  <si>
    <t>D9</t>
  </si>
  <si>
    <t>D8</t>
  </si>
  <si>
    <t>งานเก็บรอยร้าวภายในและภายนอก อะคริลิคโป๊ว 302 TOA รุ่น Acrylic Sealant สีขาว</t>
  </si>
  <si>
    <t>ท่อน้ำไทย</t>
  </si>
  <si>
    <t>งานพื้น -ภายใน/ภายนอก</t>
  </si>
  <si>
    <t>F5</t>
  </si>
  <si>
    <t>P3</t>
  </si>
  <si>
    <t>P4</t>
  </si>
  <si>
    <t>P5</t>
  </si>
  <si>
    <t>P7</t>
  </si>
  <si>
    <t>P8</t>
  </si>
  <si>
    <t>ผนังก่ออิฐมอญฉาบปูนกรีดหน้าลาย</t>
  </si>
  <si>
    <t>ปูกระเบื้อง UD-N 30X60 กลาสซี่ โฮลี่(II)-เทา(PK8)(A) SOSUCO พร้อมยาแนว</t>
  </si>
  <si>
    <t>งานสี</t>
  </si>
  <si>
    <t>งานนั้งร้านเหล็ก</t>
  </si>
  <si>
    <t>C2</t>
  </si>
  <si>
    <t>เมืองทองอลูมีเนียม กระจก AGC-ไทยอาซาฮี</t>
  </si>
  <si>
    <t>D6</t>
  </si>
  <si>
    <t xml:space="preserve">งานประตูวงกบ </t>
  </si>
  <si>
    <t xml:space="preserve"> งานหน้าต่างวงกบ</t>
  </si>
  <si>
    <t>งานรื้อถอน-ขนทิ้ง</t>
  </si>
  <si>
    <t>แผ่น</t>
  </si>
  <si>
    <t>P1,2</t>
  </si>
  <si>
    <t>งานสถาปัตภายในอาคาร/ภายนอกอาคาร</t>
  </si>
  <si>
    <t>D10</t>
  </si>
  <si>
    <t>P6</t>
  </si>
  <si>
    <t>P9</t>
  </si>
  <si>
    <t>รวมหมวด 3</t>
  </si>
  <si>
    <t>สายวงจรแสว่าง 1x2.5 mm.</t>
  </si>
  <si>
    <t>Thai-Yazaki</t>
  </si>
  <si>
    <t>สายวงจรปลั๊กไฟ 1x 2.5/G2.5 mm.</t>
  </si>
  <si>
    <t>สาย CAT 6</t>
  </si>
  <si>
    <t>LINK</t>
  </si>
  <si>
    <t xml:space="preserve">รางวายเวย์ </t>
  </si>
  <si>
    <t>KJL</t>
  </si>
  <si>
    <t>ท่อ PVC 20 mm.</t>
  </si>
  <si>
    <t>Panasonic</t>
  </si>
  <si>
    <t>Accessory</t>
  </si>
  <si>
    <t>ตัว</t>
  </si>
  <si>
    <t>F3</t>
  </si>
  <si>
    <t>F4</t>
  </si>
  <si>
    <t>ผนัง Facade โครงเคร่าเหล็กชุบสังกะสี ปิดด้วยแผ่นยิปซัั่มบอร์ดขอบลาด หนา 12 มม.</t>
  </si>
  <si>
    <t>ผนังตกแต่ง SCG Wood Coat Series wenge Modeena M4 ขนาด 30x300x2.3 ซม.</t>
  </si>
  <si>
    <t>ผนังเบา โครงเคร่าเหล็กชุบสังกะสี ปิดด้วยแผ่นยิปซัั่มบอร์ดขอบลาด หนา 12 มม.</t>
  </si>
  <si>
    <t>กรุลามิเนตลายไม้ PANAPLAST รหัส H-WK 56003WH2 (Dark Levo Beech)</t>
  </si>
  <si>
    <t>กระเบื้องลายไม้ (แบบก้างปลา)  Luxuary Elm รหัส AS-14108CS98</t>
  </si>
  <si>
    <t>กรุกระเบื้อง Kenzai รหัส AF-206</t>
  </si>
  <si>
    <t>สีภายนอก ทาสี TOA Supershield</t>
  </si>
  <si>
    <t>งานทาสีน้ำรองพื้นปูนใหม่/ปูนเก่า   ทาสี 1 รอบ</t>
  </si>
  <si>
    <t>สีภายใน ทาสี TOA Duraclean</t>
  </si>
  <si>
    <t>C3</t>
  </si>
  <si>
    <t>โครงเหล็กหลังคาชั้น 1 สีรองพื้น 1 รอบ สีจริง 2 รอบ สีน้ำมัน</t>
  </si>
  <si>
    <t>งานโครงหลังคา และงานสีชั้น 1</t>
  </si>
  <si>
    <t>สีรองพื้น 1 รอบ สีจริง 2 รอบ สีน้ำมัน</t>
  </si>
  <si>
    <t>D3</t>
  </si>
  <si>
    <t>D5</t>
  </si>
  <si>
    <t>D11</t>
  </si>
  <si>
    <t>D12</t>
  </si>
  <si>
    <t>D13</t>
  </si>
  <si>
    <t>D14</t>
  </si>
  <si>
    <t>D15</t>
  </si>
  <si>
    <t>D16</t>
  </si>
  <si>
    <t>D17</t>
  </si>
  <si>
    <t>W3</t>
  </si>
  <si>
    <t>ไฟฟ้าแสงสว่างชั้น 1</t>
  </si>
  <si>
    <t>DL-1</t>
  </si>
  <si>
    <t>Recessed downlight</t>
  </si>
  <si>
    <t>DS-1</t>
  </si>
  <si>
    <t>DS-2</t>
  </si>
  <si>
    <t>LE-1</t>
  </si>
  <si>
    <t>AL-1</t>
  </si>
  <si>
    <t>Decorative Ceiling lamp</t>
  </si>
  <si>
    <t>Adj. recessed downlight</t>
  </si>
  <si>
    <t>LED striped light</t>
  </si>
  <si>
    <t>Junction Box</t>
  </si>
  <si>
    <t>รวมหมวด 4</t>
  </si>
  <si>
    <t>ผนังตะแกรงเหล็กฉีก อลูมิเนียมลายไม้ K.S wood</t>
  </si>
  <si>
    <t xml:space="preserve">งานฉาบผนังอิฐมวลเบา ลงแรงโก้ </t>
  </si>
  <si>
    <t xml:space="preserve">ผนังก่ออิฐอิฐมวลเบาหรือผนังโครงสร้าง </t>
  </si>
  <si>
    <t xml:space="preserve">ผนังก่ออิฐมวลเบาหรือผนังโครงสร้าง </t>
  </si>
  <si>
    <t xml:space="preserve">งานเฟอร์นิเจอร์ทั้งหมด </t>
  </si>
  <si>
    <t>โครงไม้สักจ๊อย + HMR+ปิดลามิเนท LF-01 , LA-02</t>
  </si>
  <si>
    <t>BF-03A</t>
  </si>
  <si>
    <t>BF-01B</t>
  </si>
  <si>
    <t>LF-01B</t>
  </si>
  <si>
    <t>BF-01C</t>
  </si>
  <si>
    <t>BF-02C</t>
  </si>
  <si>
    <t>BF-03C</t>
  </si>
  <si>
    <t>BF-01D</t>
  </si>
  <si>
    <t>BF-02D</t>
  </si>
  <si>
    <t>LF-01D</t>
  </si>
  <si>
    <t>LF-02D</t>
  </si>
  <si>
    <t>BF-01E</t>
  </si>
  <si>
    <t>BF-02E</t>
  </si>
  <si>
    <t>BF-03E</t>
  </si>
  <si>
    <t>BF-04E</t>
  </si>
  <si>
    <t xml:space="preserve">งานเฟอร์นิเจอร์ลอยตัว ทั้งหมด </t>
  </si>
  <si>
    <t>รวมหมวด 5</t>
  </si>
  <si>
    <t xml:space="preserve">ผนังตกแต่ง </t>
  </si>
  <si>
    <t>ชุดอาร์มแชร์ แบบ 4 ที่นั่ง + โต๊ะกลาง</t>
  </si>
  <si>
    <t>ชุดอาร์มแชร์ แบบ 2 ที่นั่ง + โต๊ะกลาง</t>
  </si>
  <si>
    <t>ผนังตกแต่ง</t>
  </si>
  <si>
    <t>ตู้เก็บเอกสาร 45x1.80x3.80</t>
  </si>
  <si>
    <t>เคาร์เตอร์ต้อนรับ 80x90x4.00</t>
  </si>
  <si>
    <t>เก้าอี้สำหรับเคาร์เตอร์ต้อนรับ</t>
  </si>
  <si>
    <t>ตกแต่งหน้า</t>
  </si>
  <si>
    <t>ผนังตกแต่งหน้า</t>
  </si>
  <si>
    <t>ชั้นวางรางวัล 60x3.60x5.00</t>
  </si>
  <si>
    <t>ชั้นวางรางวัล 60x3.60x3.70</t>
  </si>
  <si>
    <t>เบ็ดเตล็ด</t>
  </si>
  <si>
    <t xml:space="preserve">บันไดเหล็ก </t>
  </si>
  <si>
    <t>LF-01E</t>
  </si>
  <si>
    <t>LF-02E</t>
  </si>
  <si>
    <t>ชุดอาร์มแชร์ แบบ 6 ที่นั่ง + โต๊ะกลาง</t>
  </si>
  <si>
    <t>โต๊ะกลมผนังตกแต่งปิดเสา</t>
  </si>
  <si>
    <t>LF-01F</t>
  </si>
  <si>
    <t>งานปรับปรุงพื้นที่ สนามเทนนิส ราชกรีฑาสโมสร</t>
  </si>
  <si>
    <t>LF- 02B</t>
  </si>
  <si>
    <t>เก้าอี้Stool</t>
  </si>
  <si>
    <t>LF-01C</t>
  </si>
  <si>
    <t>ชุดอาร์มแชร์ แบบ 3 ที่นั่ง + โต๊ะกลาง</t>
  </si>
  <si>
    <t>LF-03E</t>
  </si>
  <si>
    <t>งานซ่อมแซมและต่อเติม The Royal Bangkok Sports Club</t>
  </si>
  <si>
    <t xml:space="preserve">พื้น คสล.ปูกระเบื้องยางลายไม้ Rococo รุ่น WP710-G3 ขนาด 225x1420 mn                                </t>
  </si>
  <si>
    <t>พื้น คสล. ปูกระเบื้อง Cotto GP 60x60 มิลเลี่ยน เทาเข้ม (MATT)                            (ฟุตบาทภายนอกทางเข้าหลัก )</t>
  </si>
  <si>
    <t xml:space="preserve">พื้น คสล. ปูกระเบื้องARTIFACT รุ่น RIVERDALE.01 ขนาด 60 x 60 ซม.          </t>
  </si>
  <si>
    <t xml:space="preserve">พื้น คสล.ปูกระเบื้องยางลายไม้ Rococo รุ่น SP503-A3 ขนาด 180x1220 mm.       </t>
  </si>
  <si>
    <t xml:space="preserve">พื้น คสล.ปูกระเบื้องลายไม้ Me รุ่น ME-1202271AM ขนาด 20x120 cm.              </t>
  </si>
  <si>
    <t>งานเสริมโครงสร้างห้องเก็บของ โครงเหล็ก150 x 50 mm. @ 0.60 m.  งานสีน้ำมัน                 และสีกันสนิม พร้อมปูแผ่นสมาทบอร์ท 20 mm  พื้นที่หน้างาน 5x12 m.</t>
  </si>
  <si>
    <t>ฝ้ายิปซัมบอร์ด ชนิดขอบลาด หนา 9 มม.ฉาบรอยต่อเรียบ  ทาสีเทกเจอร์                  (ระบุบรุ่นภายหลัง)</t>
  </si>
  <si>
    <t>ฝ้ายิปซัมบอร์ด ชนิดขอบลาด หนา 9 มม.ฉาบรอยต่อเรียบ  ( Facade )  ทาสี</t>
  </si>
  <si>
    <t>วัสดุมุงหลังคา บลูสโคป pu 5 cm. สีเทาเข้ม</t>
  </si>
  <si>
    <t>พื้นแลมป์เหล็กทางเชื่อมส่วนจอดรถ 6 x 1.5 m.( 2 ชุด )</t>
  </si>
  <si>
    <t>ห้องโค้ช / ห้องเด็กเก็บบอล ประตูบานเลื่อนสลับ ขนาด 2.9x2.0 m. วงกบอลูมิเนียมอบสี Grey Sahara หนา 1.5 มม. ขนาด 2"x4" บานกรอบอลูมิเนียมอบสี Grey Sahara หนา 1.5 มม. 2"x2" กระจกเทมเปอร์หนา 8 มม.</t>
  </si>
  <si>
    <t>ห้องถ่ายภาพประตูบานเลื่อนและบานติดตาย เป็นแบบประตูอัตโนมัติขนาด 3.0x3.6 m. วงกบอลูมิเนียมอบสี Grey Sahara หนา 1.5 มม. ขนาด 2"x4" บานกรอบอลูมิเนียมอบสี Grey Sahara หนา 1.5 มม. 2"x2" กระจกเทมเปอร์หนา 8 มม.</t>
  </si>
  <si>
    <t>ล็อบบี้ ประตูบานเลื่อนและบานติดตาย เป็นแบบประตูอัตโนมัติขนาด 2.0x2.4 m. วงกบอลูมิเนียมอบสี Grey Sahara หนา 1.5 มม. ขนาด 2"x4" บานกรอบอลูมิเนียมอบสี Grey Sahara หนา 1.5 มม. 2"x2" กระจกเทมเปอร์หนา 8 มม.</t>
  </si>
  <si>
    <t>ล็อบบี้ ( ติดแอร์ ) ประตูบานเลื่อนและบานติดตาย เป็นแบบประตูอัตโนมัติขนาด 4.55x2.4 m. วงกบอลูมิเนียมอบสี Grey Sahara หนา 1.5 มม. ขนาด 2"x2" บานกรอบอลูมิเนียมอบสี Grey Sahara หนา 1.5 มม. 2"x2" กระจกเทมเปอร์หนา 8 มม.</t>
  </si>
  <si>
    <t>ร้านกาแฟ ( เก่า ) ประตูบานเลื่อนสลับ แบบอัตโนมัติ ขนาด 4.0x 2.4 m. วงกบอลูมิเนียมอบสี Grey Sahara หนา 1.5 มม. ขนาด 2"x6" บานกรอบอลูมิเนียมอบสี Grey Sahara หนา 1.5 มม. 2"x2" กระจกเทมเปอร์หนา 8 มม.</t>
  </si>
  <si>
    <t>ล็อบบี้ ประตูบานเลื่อน และ บานติดตาย ขนาด 9.25x 2.4 m. วงกบอลูมิเนียมอบสี Grey Sahara หนา 1.5 มม. ขนาด 2"x6" บานกรอบอลูมิเนียมอบสี Grey Sahara หนา 1.5 มม. 2"x2" กระจกเทมเปอร์หนา 8 มม.</t>
  </si>
  <si>
    <t>ร้านกาแฟ ( เก่า ) ประตูบานเลื่อนสลับ แบบอัตโนมัติ ขนาด 6.25x 2.4 m. วงกบอลูมิเนียมอบสี Grey Sahara หนา 1.5 มม. ขนาด 2"x6" บานกรอบอลูมิเนียมอบสี Grey Sahara หนา 1.5 มม. 2"x2" กระจกเทมเปอร์หนา 8 มม.</t>
  </si>
  <si>
    <t>ร้านกาแฟ ( เก่า ) ประตูบานเลื่อนสลับ แบบอัตโนมัติ ขนาด 2.6 x 2.4 m. วงกบอลูมิเนียมอบสี Grey Sahara หนา 1.5 มม. ขนาด 2"x4" บานกรอบอลูมิเนียมอบสี Grey Sahara หนา 1.5 มม. 2"x2" กระจกเทมเปอร์หนา 8 มม.</t>
  </si>
  <si>
    <t>ห้องถ่ายภาพ กระจกเปลือย บานติดตาย ขนาด 4.3*3.6 m.                                  
กระจกเทมเปอร์หนา 10 มม.</t>
  </si>
  <si>
    <t>ล็อบบี้ ( ติดแอร์ )  กระจกเปลือย บานติดตาย ขนาด 3.9*0.7*2.4 m.                                  กระจกเทมเปอร์หนา 10 มม.</t>
  </si>
  <si>
    <t>ล็อบบี้ /ร้านกาแฟ ( เก่า )กระจกเปลือย บานติดตาย ขนาด 1.65*2.4 m.                      กระจกเทมเปอร์หนา 10 มม.</t>
  </si>
  <si>
    <t>ห้องผู้ฝึกสอน / ห้องเด็กเก็บบอล กระจกเปลือย บานติดตาย ขนาด 1.4*4.2 m.      กระจกเทมเปอร์หนา 10 มม.</t>
  </si>
  <si>
    <t xml:space="preserve">Receptacle Duplex Outlet </t>
  </si>
  <si>
    <t>Pop Up floor outlet Receptacle duplex DU-81931HT9. Panasonic.(Floor mounted)</t>
  </si>
  <si>
    <t>Oultet LAN for POS</t>
  </si>
  <si>
    <t>Oultet LAN for COM</t>
  </si>
  <si>
    <t>Oultet LAN  for IP Phone</t>
  </si>
  <si>
    <t>หมวดระบบไฟฟ้า และ สื่อสาร</t>
  </si>
  <si>
    <t>หมวดระบบปรับอากาศ</t>
  </si>
  <si>
    <t xml:space="preserve">หมวดงานตกแต่งภายใน ( INTERIOR WORK )
</t>
  </si>
  <si>
    <t>-</t>
  </si>
  <si>
    <t>FCU-103/104:  ติดตั้งเครื่องปรับอากาศ: 4 ทิศทาง ขนาด : 48,000 บีทียู</t>
  </si>
  <si>
    <t xml:space="preserve">งานติดตั้งระบบท่อน้ำยา และ ระบบไฟฟ้า สำหรับระบบปรับอากาศที่ติดตั้งใหม่ </t>
  </si>
  <si>
    <t>*ตามสเปกที่กำหนดตามรายละเอียดแบบงานติดตั้งระบบปรับอากาศให้ถูกต้อง</t>
  </si>
  <si>
    <t xml:space="preserve">FCU-101: ติดตั้งเครื่องปรับอากาศ: 4 ทิศทาง ขนาด : 18,000 บีทียู </t>
  </si>
  <si>
    <t>LOT</t>
  </si>
  <si>
    <t xml:space="preserve">Two way swtich สวิสสองทาง </t>
  </si>
  <si>
    <t xml:space="preserve">One way swtich สวิสทางเดียว </t>
  </si>
  <si>
    <t xml:space="preserve">FCU-102: ติดตั้งเครื่องปรับอากาศ: 4 ทิศทาง ขนาด : 30,000 บีทียู  </t>
  </si>
  <si>
    <t xml:space="preserve"> ยี่ห้อ Carrier รุ่น 40TSF0181UP ขนาด 18,000 บีทียู TSF DISCOVERY R410A </t>
  </si>
  <si>
    <t>ยี่ห้อ Carrier รุ่น 40TSF0301UP ขนาด 30,000 บีทียู TSF DISCOVERY R410A</t>
  </si>
  <si>
    <t xml:space="preserve"> ยี่ห้อ Carrier รุ่น 40TBU0481UP/38TBU0481A3 ขนาด: 48,000 บีทียู R410A</t>
  </si>
  <si>
    <t>คานและเสา ทาสีเทกเจอร์ (TOA Walltex ลายไข่ปลา TOA Quick Primer #1000 SuperShield Sheen #N6074)</t>
  </si>
  <si>
    <t>ห้องโค้ช / ห้องเด็กเก็บบอลประตูบานเปิด ขนาด 1.0x2.0 m. วงกบไม้เนื้อแข้ง ขนาด 2" x 4" ทำบังใบ เทียบสีบานลามิเนต บานกรอบไม้อัด กรุด้วยลามิเนต ( ยี่ห้อ AICA รุ่น Luxury Elm AS-14108CS98 )</t>
  </si>
  <si>
    <t>ห้องพักพนักกงาน / ห้องเก็บของ ประตูบานเปิด ขนาด 0.9x2.0 m. วงกบไม้เนื้อแข้ง ขนาด 2" x 4" ทำบังใบ เทียบสีบานลามิเนต บานกรอบไม้อัด กรุด้วยลามิเนต ( ยี่ห้อ AICA รุ่น Luxury Elm AS-14108CS98 )</t>
  </si>
  <si>
    <t>ห้องระบบไฟ ประตูบานเปิด ขนาด 1.0x2.0 m. วงกบไม้เนื้อแข้ง ขนาด 2" x 4" ทำบังใบ เทียบสีบานลามิเนต บานกรอบไม้อัด กรุด้วยลามิเนต ( ยี่ห้อ AICA รุ่น Luxury Elm AS-14108CS98 )</t>
  </si>
  <si>
    <t>โถงลิฟท์ ประตูบานเปิด ขนาด 0.9x2.0 m. วงกบไม้เนื้อแข้ง ขนาด 2" x 4" ทำบังใบ เทียบสีบานลามิเนต บานกรอบไม้อัด กรุด้วยลามิเนต ( ยี่ห้อ AICA รุ่น Luxury Elm AS-14108CS98 )</t>
  </si>
  <si>
    <t>ร้านกาแฟ ( เก่า ) ประตูบานเปิด ขนาด 0.9x2.0 m. วงกบไม้เนื้อแข้ง ขนาด 2" x 4" ทำบังใบ เทียบสีบานลามิเนต บานกรอบไม้อัด กรุด้วยลามิเนต ( ยี่ห้อ AICA รุ่น Luxury Elm AS-14108CS98 )</t>
  </si>
  <si>
    <t>ร้านกาแฟ ( เก่า ) / ห้องเด็กเก็บบอล ประตูบานเปิด ขนาด 0.9x2.0 m. วงกบไม้เนื้อแข้ง ขนาด 2" x 4" ทำบังใบ เทียบสีบานลามิเนต บานกรอบไม้อัด กรุด้วยลามิเนต ( ยี่ห้อ AICA รุ่น Luxury Elm AS-14108CS98 )</t>
  </si>
  <si>
    <t>ห้องเก็บของ (ส่วนที่ 4) ประตูบานเปิด ขนาด 1.0x2.0 m. วงกบไม้เนื้อแข้ง ขนาด 2" x 4" ทำบังใบ เทียบสีบานลามิเนต บานกรอบเหล็กฉีก</t>
  </si>
  <si>
    <r>
      <t xml:space="preserve">ล็อบบี้เลานจ์ ประตูบานเลื่อน และ บานติดตาย ขนาด 2.7x3.6 m. วงกบอลูมิเนียมอบสี Grey Sahara หนา 1.5 มม. ขนาด 2"x6" บานกรอบอลูมิเนียมอบสี Grey Sahara หนา 1.5 มม. 2"x2" กระจกเทมเปอร์ หนา </t>
    </r>
    <r>
      <rPr>
        <b/>
        <sz val="18"/>
        <rFont val="Angsana New"/>
        <family val="1"/>
      </rPr>
      <t>10 มม</t>
    </r>
    <r>
      <rPr>
        <sz val="18"/>
        <rFont val="Angsana New"/>
        <family val="1"/>
      </rPr>
      <t>.</t>
    </r>
  </si>
  <si>
    <r>
      <t>ล็อบบี้เลานจ์ ประตูบานเลื่อน และ บานติดตาย ขนาด 7.2x1.65x0.98x 4.2 m. วงกบอลูมิเนียมอบสี Grey Sahara หนา 1.5 มม. ขนาด 2"x6" บานกรอบอลูมิเนียมอบสี Grey Sahara หนา 1.5 มม. 2"x2" กระจกเทมเปอร์ หนา</t>
    </r>
    <r>
      <rPr>
        <b/>
        <sz val="18"/>
        <rFont val="Angsana New"/>
        <family val="1"/>
      </rPr>
      <t xml:space="preserve"> 10 มม.</t>
    </r>
  </si>
  <si>
    <r>
      <rPr>
        <b/>
        <sz val="16"/>
        <rFont val="Angsana New"/>
        <family val="1"/>
      </rPr>
      <t>Install True Visions Box</t>
    </r>
    <r>
      <rPr>
        <sz val="16"/>
        <rFont val="Angsana New"/>
        <family val="1"/>
      </rPr>
      <t xml:space="preserve"> (Have the contractor contact and coordinate with True provider )</t>
    </r>
  </si>
  <si>
    <t>รวมเป็นเงินทั้งสิ้น</t>
  </si>
  <si>
    <t>บริษัท</t>
  </si>
  <si>
    <t>วันที่</t>
  </si>
  <si>
    <t>หลักประกันและประกันภัยบุคคลที่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</si>
</sst>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33">
    <font>
      <sz val="11"/>
      <color theme="1"/>
      <name val="Calibri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</font>
    <font>
      <sz val="12"/>
      <name val="EucrosiaUPC"/>
      <family val="1"/>
      <charset val="222"/>
    </font>
    <font>
      <sz val="14"/>
      <name val="Cordia New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name val="Angsana New"/>
      <family val="1"/>
    </font>
    <font>
      <sz val="14"/>
      <name val="Angsana New"/>
      <family val="1"/>
    </font>
    <font>
      <u/>
      <sz val="18"/>
      <name val="Angsana New"/>
      <family val="1"/>
    </font>
    <font>
      <sz val="22"/>
      <color theme="1"/>
      <name val="Angsana New"/>
      <family val="1"/>
      <charset val="222"/>
    </font>
    <font>
      <sz val="22"/>
      <name val="Angsana New"/>
      <family val="1"/>
      <charset val="222"/>
    </font>
    <font>
      <b/>
      <sz val="22"/>
      <name val="Angsana New"/>
      <family val="1"/>
      <charset val="222"/>
    </font>
    <font>
      <sz val="22"/>
      <color indexed="8"/>
      <name val="Angsana New"/>
      <family val="1"/>
      <charset val="222"/>
    </font>
    <font>
      <sz val="22"/>
      <color indexed="57"/>
      <name val="Angsana New"/>
      <family val="1"/>
      <charset val="222"/>
    </font>
    <font>
      <b/>
      <sz val="22"/>
      <color rgb="FFFF0000"/>
      <name val="Angsana New"/>
      <family val="1"/>
      <charset val="222"/>
    </font>
    <font>
      <sz val="22"/>
      <color rgb="FFFF0000"/>
      <name val="Angsana New"/>
      <family val="1"/>
      <charset val="222"/>
    </font>
    <font>
      <sz val="16"/>
      <color theme="1"/>
      <name val="AngsanaUPC"/>
      <family val="2"/>
      <charset val="222"/>
    </font>
    <font>
      <sz val="8"/>
      <name val="Calibri"/>
      <family val="2"/>
      <charset val="222"/>
    </font>
    <font>
      <u val="singleAccounting"/>
      <sz val="18"/>
      <name val="Angsana New"/>
      <family val="1"/>
    </font>
    <font>
      <sz val="16"/>
      <name val="Angsana New"/>
      <family val="1"/>
    </font>
    <font>
      <b/>
      <sz val="18"/>
      <name val="Angsana New"/>
      <family val="1"/>
    </font>
    <font>
      <b/>
      <u/>
      <sz val="18"/>
      <name val="Angsana New"/>
      <family val="1"/>
    </font>
    <font>
      <b/>
      <u val="singleAccounting"/>
      <sz val="18"/>
      <name val="Angsana New"/>
      <family val="1"/>
    </font>
    <font>
      <b/>
      <sz val="14"/>
      <name val="Angsana New"/>
      <family val="1"/>
    </font>
    <font>
      <b/>
      <sz val="22"/>
      <name val="Angsana New"/>
      <family val="1"/>
    </font>
    <font>
      <b/>
      <sz val="16"/>
      <name val="Angsana New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43" fontId="9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1" fillId="0" borderId="0"/>
    <xf numFmtId="0" fontId="9" fillId="0" borderId="0"/>
    <xf numFmtId="0" fontId="10" fillId="0" borderId="0"/>
    <xf numFmtId="0" fontId="12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40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12" fillId="0" borderId="0" applyFont="0" applyFill="0" applyBorder="0" applyAlignment="0" applyProtection="0"/>
    <xf numFmtId="0" fontId="3" fillId="0" borderId="0"/>
    <xf numFmtId="0" fontId="23" fillId="0" borderId="0"/>
    <xf numFmtId="164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164" fontId="17" fillId="2" borderId="0" xfId="4" applyFont="1" applyFill="1"/>
    <xf numFmtId="0" fontId="17" fillId="2" borderId="0" xfId="0" applyFont="1" applyFill="1"/>
    <xf numFmtId="0" fontId="17" fillId="2" borderId="0" xfId="0" applyFont="1" applyFill="1" applyAlignment="1">
      <alignment horizontal="center"/>
    </xf>
    <xf numFmtId="164" fontId="20" fillId="2" borderId="0" xfId="4" applyFont="1" applyFill="1" applyAlignment="1">
      <alignment horizontal="center"/>
    </xf>
    <xf numFmtId="164" fontId="20" fillId="2" borderId="0" xfId="4" applyFont="1" applyFill="1"/>
    <xf numFmtId="43" fontId="19" fillId="2" borderId="0" xfId="4" applyNumberFormat="1" applyFont="1" applyFill="1" applyBorder="1" applyAlignment="1">
      <alignment vertical="center"/>
    </xf>
    <xf numFmtId="43" fontId="19" fillId="2" borderId="0" xfId="0" applyNumberFormat="1" applyFont="1" applyFill="1" applyAlignment="1">
      <alignment horizontal="left" vertical="center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left" indent="1"/>
    </xf>
    <xf numFmtId="0" fontId="17" fillId="2" borderId="12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center"/>
    </xf>
    <xf numFmtId="164" fontId="17" fillId="2" borderId="12" xfId="4" applyFont="1" applyFill="1" applyBorder="1"/>
    <xf numFmtId="164" fontId="17" fillId="2" borderId="5" xfId="4" applyFont="1" applyFill="1" applyBorder="1" applyAlignment="1">
      <alignment vertical="center"/>
    </xf>
    <xf numFmtId="0" fontId="18" fillId="2" borderId="4" xfId="0" applyFont="1" applyFill="1" applyBorder="1" applyAlignment="1">
      <alignment horizontal="center"/>
    </xf>
    <xf numFmtId="164" fontId="17" fillId="2" borderId="8" xfId="4" applyFont="1" applyFill="1" applyBorder="1"/>
    <xf numFmtId="164" fontId="17" fillId="2" borderId="7" xfId="4" applyFont="1" applyFill="1" applyBorder="1" applyAlignment="1">
      <alignment vertical="center"/>
    </xf>
    <xf numFmtId="0" fontId="17" fillId="2" borderId="11" xfId="0" applyFont="1" applyFill="1" applyBorder="1" applyAlignment="1">
      <alignment horizontal="center"/>
    </xf>
    <xf numFmtId="164" fontId="17" fillId="2" borderId="9" xfId="4" applyFont="1" applyFill="1" applyBorder="1" applyAlignment="1">
      <alignment horizontal="center"/>
    </xf>
    <xf numFmtId="164" fontId="17" fillId="2" borderId="10" xfId="4" applyFont="1" applyFill="1" applyBorder="1"/>
    <xf numFmtId="164" fontId="17" fillId="2" borderId="9" xfId="4" applyFont="1" applyFill="1" applyBorder="1"/>
    <xf numFmtId="43" fontId="19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3" fillId="2" borderId="0" xfId="0" applyFont="1" applyFill="1"/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left" indent="1"/>
    </xf>
    <xf numFmtId="0" fontId="17" fillId="2" borderId="8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7" fillId="2" borderId="8" xfId="0" quotePrefix="1" applyFont="1" applyFill="1" applyBorder="1" applyAlignment="1">
      <alignment horizontal="left"/>
    </xf>
    <xf numFmtId="164" fontId="22" fillId="2" borderId="11" xfId="0" applyNumberFormat="1" applyFont="1" applyFill="1" applyBorder="1"/>
    <xf numFmtId="0" fontId="17" fillId="2" borderId="0" xfId="0" applyFont="1" applyFill="1" applyAlignment="1">
      <alignment horizontal="left"/>
    </xf>
    <xf numFmtId="0" fontId="17" fillId="2" borderId="10" xfId="0" applyFont="1" applyFill="1" applyBorder="1" applyAlignment="1">
      <alignment horizontal="center"/>
    </xf>
    <xf numFmtId="0" fontId="19" fillId="2" borderId="0" xfId="4" applyNumberFormat="1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center"/>
    </xf>
    <xf numFmtId="0" fontId="16" fillId="0" borderId="0" xfId="0" applyFont="1"/>
    <xf numFmtId="0" fontId="27" fillId="6" borderId="13" xfId="0" applyFont="1" applyFill="1" applyBorder="1" applyAlignment="1">
      <alignment horizontal="center" vertical="center"/>
    </xf>
    <xf numFmtId="164" fontId="27" fillId="6" borderId="13" xfId="4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164" fontId="13" fillId="2" borderId="14" xfId="4" applyFont="1" applyFill="1" applyBorder="1" applyAlignment="1">
      <alignment horizontal="center"/>
    </xf>
    <xf numFmtId="164" fontId="13" fillId="2" borderId="14" xfId="4" applyFont="1" applyFill="1" applyBorder="1"/>
    <xf numFmtId="0" fontId="14" fillId="2" borderId="14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28" fillId="2" borderId="18" xfId="0" applyFont="1" applyFill="1" applyBorder="1" applyAlignment="1">
      <alignment horizontal="left"/>
    </xf>
    <xf numFmtId="0" fontId="13" fillId="2" borderId="19" xfId="0" applyFont="1" applyFill="1" applyBorder="1"/>
    <xf numFmtId="0" fontId="13" fillId="3" borderId="17" xfId="0" applyFont="1" applyFill="1" applyBorder="1" applyAlignment="1">
      <alignment horizontal="center"/>
    </xf>
    <xf numFmtId="164" fontId="13" fillId="2" borderId="17" xfId="4" applyFont="1" applyFill="1" applyBorder="1"/>
    <xf numFmtId="164" fontId="13" fillId="2" borderId="17" xfId="4" applyFont="1" applyFill="1" applyBorder="1" applyAlignment="1">
      <alignment vertical="center"/>
    </xf>
    <xf numFmtId="164" fontId="13" fillId="3" borderId="17" xfId="4" applyFont="1" applyFill="1" applyBorder="1" applyAlignment="1">
      <alignment vertical="center"/>
    </xf>
    <xf numFmtId="0" fontId="14" fillId="2" borderId="17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165" fontId="13" fillId="2" borderId="17" xfId="4" applyNumberFormat="1" applyFont="1" applyFill="1" applyBorder="1" applyAlignment="1">
      <alignment vertical="center"/>
    </xf>
    <xf numFmtId="0" fontId="13" fillId="2" borderId="18" xfId="0" applyFont="1" applyFill="1" applyBorder="1" applyAlignment="1">
      <alignment horizontal="left"/>
    </xf>
    <xf numFmtId="165" fontId="13" fillId="2" borderId="17" xfId="4" applyNumberFormat="1" applyFont="1" applyFill="1" applyBorder="1"/>
    <xf numFmtId="0" fontId="15" fillId="2" borderId="18" xfId="0" applyFont="1" applyFill="1" applyBorder="1" applyAlignment="1">
      <alignment horizontal="left"/>
    </xf>
    <xf numFmtId="0" fontId="13" fillId="2" borderId="20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22" xfId="0" applyFont="1" applyFill="1" applyBorder="1"/>
    <xf numFmtId="0" fontId="13" fillId="3" borderId="20" xfId="0" applyFont="1" applyFill="1" applyBorder="1" applyAlignment="1">
      <alignment horizontal="center"/>
    </xf>
    <xf numFmtId="165" fontId="13" fillId="2" borderId="20" xfId="4" applyNumberFormat="1" applyFont="1" applyFill="1" applyBorder="1"/>
    <xf numFmtId="164" fontId="13" fillId="2" borderId="20" xfId="4" applyFont="1" applyFill="1" applyBorder="1" applyAlignment="1">
      <alignment vertical="center"/>
    </xf>
    <xf numFmtId="164" fontId="13" fillId="3" borderId="20" xfId="4" applyFont="1" applyFill="1" applyBorder="1" applyAlignment="1">
      <alignment vertical="center"/>
    </xf>
    <xf numFmtId="164" fontId="13" fillId="2" borderId="20" xfId="4" applyFont="1" applyFill="1" applyBorder="1"/>
    <xf numFmtId="164" fontId="14" fillId="2" borderId="20" xfId="0" applyNumberFormat="1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27" fillId="5" borderId="24" xfId="0" applyFont="1" applyFill="1" applyBorder="1" applyAlignment="1">
      <alignment horizontal="center"/>
    </xf>
    <xf numFmtId="0" fontId="28" fillId="5" borderId="25" xfId="0" applyFont="1" applyFill="1" applyBorder="1"/>
    <xf numFmtId="165" fontId="27" fillId="5" borderId="23" xfId="4" applyNumberFormat="1" applyFont="1" applyFill="1" applyBorder="1"/>
    <xf numFmtId="164" fontId="27" fillId="5" borderId="23" xfId="4" applyFont="1" applyFill="1" applyBorder="1" applyAlignment="1">
      <alignment vertical="center"/>
    </xf>
    <xf numFmtId="164" fontId="29" fillId="5" borderId="23" xfId="4" applyFont="1" applyFill="1" applyBorder="1" applyAlignment="1">
      <alignment vertical="center"/>
    </xf>
    <xf numFmtId="0" fontId="30" fillId="5" borderId="23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28" fillId="2" borderId="27" xfId="0" applyFont="1" applyFill="1" applyBorder="1" applyAlignment="1">
      <alignment horizontal="left"/>
    </xf>
    <xf numFmtId="0" fontId="13" fillId="2" borderId="28" xfId="0" applyFont="1" applyFill="1" applyBorder="1"/>
    <xf numFmtId="0" fontId="13" fillId="3" borderId="26" xfId="0" applyFont="1" applyFill="1" applyBorder="1" applyAlignment="1">
      <alignment horizontal="center"/>
    </xf>
    <xf numFmtId="165" fontId="13" fillId="2" borderId="26" xfId="4" applyNumberFormat="1" applyFont="1" applyFill="1" applyBorder="1"/>
    <xf numFmtId="164" fontId="13" fillId="2" borderId="26" xfId="4" applyFont="1" applyFill="1" applyBorder="1" applyAlignment="1">
      <alignment vertical="center"/>
    </xf>
    <xf numFmtId="164" fontId="13" fillId="3" borderId="26" xfId="4" applyFont="1" applyFill="1" applyBorder="1" applyAlignment="1">
      <alignment vertical="center"/>
    </xf>
    <xf numFmtId="164" fontId="13" fillId="2" borderId="26" xfId="4" applyFont="1" applyFill="1" applyBorder="1"/>
    <xf numFmtId="0" fontId="14" fillId="2" borderId="26" xfId="0" applyFont="1" applyFill="1" applyBorder="1" applyAlignment="1">
      <alignment horizontal="center"/>
    </xf>
    <xf numFmtId="0" fontId="15" fillId="2" borderId="18" xfId="0" applyFont="1" applyFill="1" applyBorder="1"/>
    <xf numFmtId="0" fontId="13" fillId="2" borderId="19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center" vertical="top"/>
    </xf>
    <xf numFmtId="0" fontId="13" fillId="2" borderId="19" xfId="0" applyFont="1" applyFill="1" applyBorder="1" applyAlignment="1">
      <alignment wrapText="1"/>
    </xf>
    <xf numFmtId="0" fontId="13" fillId="3" borderId="17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3" fillId="0" borderId="19" xfId="0" applyFont="1" applyBorder="1" applyAlignment="1">
      <alignment wrapText="1"/>
    </xf>
    <xf numFmtId="164" fontId="14" fillId="2" borderId="17" xfId="0" applyNumberFormat="1" applyFont="1" applyFill="1" applyBorder="1" applyAlignment="1">
      <alignment horizontal="center"/>
    </xf>
    <xf numFmtId="0" fontId="13" fillId="0" borderId="19" xfId="0" applyFont="1" applyBorder="1"/>
    <xf numFmtId="164" fontId="14" fillId="2" borderId="17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top"/>
    </xf>
    <xf numFmtId="0" fontId="13" fillId="2" borderId="29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vertical="top" wrapText="1"/>
    </xf>
    <xf numFmtId="0" fontId="13" fillId="2" borderId="19" xfId="0" applyFont="1" applyFill="1" applyBorder="1" applyAlignment="1">
      <alignment horizontal="left" wrapText="1"/>
    </xf>
    <xf numFmtId="0" fontId="13" fillId="2" borderId="18" xfId="0" applyFont="1" applyFill="1" applyBorder="1" applyAlignment="1">
      <alignment horizontal="left" vertical="top"/>
    </xf>
    <xf numFmtId="0" fontId="27" fillId="5" borderId="24" xfId="0" applyFont="1" applyFill="1" applyBorder="1" applyAlignment="1">
      <alignment horizontal="center" vertical="top"/>
    </xf>
    <xf numFmtId="0" fontId="30" fillId="5" borderId="23" xfId="0" applyFont="1" applyFill="1" applyBorder="1" applyAlignment="1">
      <alignment horizontal="center" vertical="center" wrapText="1"/>
    </xf>
    <xf numFmtId="165" fontId="13" fillId="2" borderId="17" xfId="26" applyNumberFormat="1" applyFont="1" applyFill="1" applyBorder="1"/>
    <xf numFmtId="164" fontId="13" fillId="2" borderId="17" xfId="26" applyFont="1" applyFill="1" applyBorder="1" applyAlignment="1">
      <alignment vertical="center"/>
    </xf>
    <xf numFmtId="164" fontId="13" fillId="3" borderId="17" xfId="26" applyFont="1" applyFill="1" applyBorder="1" applyAlignment="1">
      <alignment vertical="center"/>
    </xf>
    <xf numFmtId="164" fontId="13" fillId="2" borderId="17" xfId="26" applyFont="1" applyFill="1" applyBorder="1"/>
    <xf numFmtId="0" fontId="26" fillId="2" borderId="19" xfId="0" applyFont="1" applyFill="1" applyBorder="1"/>
    <xf numFmtId="0" fontId="13" fillId="8" borderId="13" xfId="0" applyFont="1" applyFill="1" applyBorder="1" applyAlignment="1">
      <alignment horizontal="center"/>
    </xf>
    <xf numFmtId="0" fontId="13" fillId="8" borderId="30" xfId="0" applyFont="1" applyFill="1" applyBorder="1" applyAlignment="1">
      <alignment horizontal="center"/>
    </xf>
    <xf numFmtId="0" fontId="15" fillId="8" borderId="31" xfId="0" applyFont="1" applyFill="1" applyBorder="1"/>
    <xf numFmtId="165" fontId="13" fillId="8" borderId="13" xfId="4" applyNumberFormat="1" applyFont="1" applyFill="1" applyBorder="1"/>
    <xf numFmtId="164" fontId="13" fillId="8" borderId="13" xfId="4" applyFont="1" applyFill="1" applyBorder="1" applyAlignment="1">
      <alignment vertical="center"/>
    </xf>
    <xf numFmtId="0" fontId="14" fillId="8" borderId="13" xfId="0" applyFont="1" applyFill="1" applyBorder="1" applyAlignment="1">
      <alignment horizontal="center"/>
    </xf>
    <xf numFmtId="0" fontId="27" fillId="2" borderId="17" xfId="0" applyFont="1" applyFill="1" applyBorder="1" applyAlignment="1">
      <alignment horizontal="center"/>
    </xf>
    <xf numFmtId="0" fontId="28" fillId="2" borderId="19" xfId="0" applyFont="1" applyFill="1" applyBorder="1"/>
    <xf numFmtId="164" fontId="25" fillId="2" borderId="17" xfId="4" applyFont="1" applyFill="1" applyBorder="1" applyAlignment="1">
      <alignment vertical="center"/>
    </xf>
    <xf numFmtId="0" fontId="13" fillId="0" borderId="19" xfId="39" applyFont="1" applyBorder="1" applyAlignment="1">
      <alignment horizontal="left" vertical="center"/>
    </xf>
    <xf numFmtId="164" fontId="13" fillId="2" borderId="26" xfId="26" applyFont="1" applyFill="1" applyBorder="1" applyAlignment="1">
      <alignment vertical="center"/>
    </xf>
    <xf numFmtId="164" fontId="25" fillId="2" borderId="20" xfId="4" applyFont="1" applyFill="1" applyBorder="1" applyAlignment="1">
      <alignment vertical="center"/>
    </xf>
    <xf numFmtId="0" fontId="14" fillId="2" borderId="20" xfId="0" applyFont="1" applyFill="1" applyBorder="1" applyAlignment="1">
      <alignment horizontal="center"/>
    </xf>
    <xf numFmtId="0" fontId="15" fillId="2" borderId="22" xfId="0" applyFont="1" applyFill="1" applyBorder="1"/>
    <xf numFmtId="0" fontId="27" fillId="5" borderId="18" xfId="0" applyFont="1" applyFill="1" applyBorder="1" applyAlignment="1">
      <alignment horizontal="center"/>
    </xf>
    <xf numFmtId="0" fontId="27" fillId="5" borderId="19" xfId="39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center"/>
    </xf>
    <xf numFmtId="0" fontId="30" fillId="5" borderId="18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13" fillId="0" borderId="22" xfId="39" applyFont="1" applyBorder="1" applyAlignment="1">
      <alignment horizontal="left" vertical="center"/>
    </xf>
    <xf numFmtId="165" fontId="13" fillId="2" borderId="20" xfId="26" applyNumberFormat="1" applyFont="1" applyFill="1" applyBorder="1"/>
    <xf numFmtId="164" fontId="13" fillId="2" borderId="20" xfId="26" applyFont="1" applyFill="1" applyBorder="1" applyAlignment="1">
      <alignment vertical="center"/>
    </xf>
    <xf numFmtId="0" fontId="13" fillId="2" borderId="32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13" fillId="0" borderId="33" xfId="39" applyFont="1" applyBorder="1" applyAlignment="1">
      <alignment horizontal="left" vertical="center"/>
    </xf>
    <xf numFmtId="165" fontId="13" fillId="2" borderId="32" xfId="26" applyNumberFormat="1" applyFont="1" applyFill="1" applyBorder="1"/>
    <xf numFmtId="164" fontId="13" fillId="2" borderId="32" xfId="26" applyFont="1" applyFill="1" applyBorder="1" applyAlignment="1">
      <alignment vertical="center"/>
    </xf>
    <xf numFmtId="164" fontId="13" fillId="3" borderId="32" xfId="4" applyFont="1" applyFill="1" applyBorder="1" applyAlignment="1">
      <alignment vertical="center"/>
    </xf>
    <xf numFmtId="164" fontId="13" fillId="2" borderId="32" xfId="4" applyFont="1" applyFill="1" applyBorder="1" applyAlignment="1">
      <alignment vertical="center"/>
    </xf>
    <xf numFmtId="164" fontId="13" fillId="2" borderId="32" xfId="4" applyFont="1" applyFill="1" applyBorder="1"/>
    <xf numFmtId="164" fontId="14" fillId="2" borderId="32" xfId="0" applyNumberFormat="1" applyFont="1" applyFill="1" applyBorder="1" applyAlignment="1">
      <alignment horizontal="center"/>
    </xf>
    <xf numFmtId="0" fontId="14" fillId="3" borderId="34" xfId="0" applyFont="1" applyFill="1" applyBorder="1" applyAlignment="1">
      <alignment horizontal="center"/>
    </xf>
    <xf numFmtId="0" fontId="13" fillId="3" borderId="35" xfId="39" applyFont="1" applyFill="1" applyBorder="1" applyAlignment="1">
      <alignment horizontal="left" vertical="center"/>
    </xf>
    <xf numFmtId="164" fontId="25" fillId="8" borderId="13" xfId="4" applyFont="1" applyFill="1" applyBorder="1" applyAlignment="1">
      <alignment vertical="center"/>
    </xf>
    <xf numFmtId="0" fontId="30" fillId="2" borderId="17" xfId="0" applyFont="1" applyFill="1" applyBorder="1" applyAlignment="1">
      <alignment horizontal="center"/>
    </xf>
    <xf numFmtId="0" fontId="13" fillId="7" borderId="18" xfId="0" applyFont="1" applyFill="1" applyBorder="1" applyAlignment="1">
      <alignment horizontal="left"/>
    </xf>
    <xf numFmtId="0" fontId="26" fillId="7" borderId="19" xfId="0" applyFont="1" applyFill="1" applyBorder="1" applyAlignment="1">
      <alignment wrapText="1"/>
    </xf>
    <xf numFmtId="0" fontId="13" fillId="7" borderId="17" xfId="0" applyFont="1" applyFill="1" applyBorder="1" applyAlignment="1">
      <alignment horizontal="center"/>
    </xf>
    <xf numFmtId="165" fontId="13" fillId="7" borderId="17" xfId="26" applyNumberFormat="1" applyFont="1" applyFill="1" applyBorder="1"/>
    <xf numFmtId="164" fontId="13" fillId="2" borderId="0" xfId="4" applyFont="1" applyFill="1" applyAlignment="1">
      <alignment horizontal="center"/>
    </xf>
    <xf numFmtId="164" fontId="13" fillId="2" borderId="0" xfId="4" applyFont="1" applyFill="1"/>
    <xf numFmtId="0" fontId="31" fillId="4" borderId="1" xfId="0" applyFont="1" applyFill="1" applyBorder="1"/>
    <xf numFmtId="0" fontId="31" fillId="2" borderId="0" xfId="0" applyFont="1" applyFill="1"/>
    <xf numFmtId="0" fontId="17" fillId="2" borderId="40" xfId="0" applyFont="1" applyFill="1" applyBorder="1" applyAlignment="1">
      <alignment horizontal="left"/>
    </xf>
    <xf numFmtId="164" fontId="19" fillId="2" borderId="40" xfId="4" applyFont="1" applyFill="1" applyBorder="1" applyAlignment="1">
      <alignment horizontal="left" vertical="center" indent="1"/>
    </xf>
    <xf numFmtId="0" fontId="31" fillId="10" borderId="36" xfId="0" applyFont="1" applyFill="1" applyBorder="1" applyAlignment="1">
      <alignment horizontal="center" vertical="center"/>
    </xf>
    <xf numFmtId="164" fontId="31" fillId="10" borderId="37" xfId="4" applyFont="1" applyFill="1" applyBorder="1" applyAlignment="1">
      <alignment horizontal="center" vertical="center"/>
    </xf>
    <xf numFmtId="164" fontId="31" fillId="10" borderId="36" xfId="4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/>
    </xf>
    <xf numFmtId="0" fontId="13" fillId="3" borderId="19" xfId="0" applyFont="1" applyFill="1" applyBorder="1"/>
    <xf numFmtId="165" fontId="13" fillId="3" borderId="17" xfId="26" applyNumberFormat="1" applyFont="1" applyFill="1" applyBorder="1"/>
    <xf numFmtId="0" fontId="31" fillId="10" borderId="0" xfId="0" applyFont="1" applyFill="1" applyAlignment="1">
      <alignment horizontal="center" vertical="center"/>
    </xf>
    <xf numFmtId="43" fontId="19" fillId="2" borderId="0" xfId="0" applyNumberFormat="1" applyFont="1" applyFill="1" applyAlignment="1">
      <alignment horizontal="center" vertical="center"/>
    </xf>
    <xf numFmtId="0" fontId="18" fillId="10" borderId="0" xfId="0" applyFont="1" applyFill="1" applyAlignment="1">
      <alignment horizontal="center"/>
    </xf>
    <xf numFmtId="0" fontId="31" fillId="10" borderId="4" xfId="0" applyFont="1" applyFill="1" applyBorder="1" applyAlignment="1">
      <alignment horizontal="center" vertical="center"/>
    </xf>
    <xf numFmtId="0" fontId="31" fillId="10" borderId="11" xfId="0" applyFont="1" applyFill="1" applyBorder="1" applyAlignment="1">
      <alignment horizontal="center" vertical="center"/>
    </xf>
    <xf numFmtId="0" fontId="31" fillId="10" borderId="5" xfId="0" applyFont="1" applyFill="1" applyBorder="1" applyAlignment="1">
      <alignment horizontal="center" vertical="center"/>
    </xf>
    <xf numFmtId="0" fontId="31" fillId="10" borderId="12" xfId="0" applyFont="1" applyFill="1" applyBorder="1" applyAlignment="1">
      <alignment horizontal="center" vertical="center"/>
    </xf>
    <xf numFmtId="0" fontId="31" fillId="10" borderId="10" xfId="0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 vertical="center"/>
    </xf>
    <xf numFmtId="0" fontId="31" fillId="10" borderId="38" xfId="0" applyFont="1" applyFill="1" applyBorder="1" applyAlignment="1">
      <alignment horizontal="center" vertical="center"/>
    </xf>
    <xf numFmtId="0" fontId="31" fillId="10" borderId="39" xfId="0" applyFont="1" applyFill="1" applyBorder="1" applyAlignment="1">
      <alignment horizontal="center" vertical="center"/>
    </xf>
    <xf numFmtId="164" fontId="31" fillId="10" borderId="38" xfId="4" applyFont="1" applyFill="1" applyBorder="1" applyAlignment="1">
      <alignment horizontal="center"/>
    </xf>
    <xf numFmtId="164" fontId="31" fillId="10" borderId="39" xfId="4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164" fontId="31" fillId="4" borderId="3" xfId="0" applyNumberFormat="1" applyFont="1" applyFill="1" applyBorder="1" applyAlignment="1">
      <alignment horizontal="center"/>
    </xf>
    <xf numFmtId="0" fontId="28" fillId="8" borderId="13" xfId="0" applyFont="1" applyFill="1" applyBorder="1" applyAlignment="1">
      <alignment horizontal="center"/>
    </xf>
    <xf numFmtId="0" fontId="28" fillId="9" borderId="15" xfId="0" applyFont="1" applyFill="1" applyBorder="1" applyAlignment="1">
      <alignment horizontal="left"/>
    </xf>
    <xf numFmtId="0" fontId="28" fillId="9" borderId="16" xfId="0" applyFont="1" applyFill="1" applyBorder="1" applyAlignment="1">
      <alignment horizontal="left"/>
    </xf>
    <xf numFmtId="0" fontId="27" fillId="6" borderId="13" xfId="0" applyFont="1" applyFill="1" applyBorder="1" applyAlignment="1">
      <alignment horizontal="center" vertical="center"/>
    </xf>
    <xf numFmtId="164" fontId="27" fillId="6" borderId="13" xfId="4" applyFont="1" applyFill="1" applyBorder="1" applyAlignment="1">
      <alignment horizontal="center"/>
    </xf>
  </cellXfs>
  <cellStyles count="42">
    <cellStyle name="Comma 13" xfId="1" xr:uid="{00000000-0005-0000-0000-000001000000}"/>
    <cellStyle name="Comma 13 2" xfId="24" xr:uid="{00000000-0005-0000-0000-000002000000}"/>
    <cellStyle name="Comma 2" xfId="2" xr:uid="{00000000-0005-0000-0000-000003000000}"/>
    <cellStyle name="Comma 2 2" xfId="37" xr:uid="{00000000-0005-0000-0000-000004000000}"/>
    <cellStyle name="Comma 2 6" xfId="3" xr:uid="{00000000-0005-0000-0000-000005000000}"/>
    <cellStyle name="Comma 2 6 2" xfId="25" xr:uid="{00000000-0005-0000-0000-000006000000}"/>
    <cellStyle name="Comma 3" xfId="4" xr:uid="{00000000-0005-0000-0000-000007000000}"/>
    <cellStyle name="Comma 3 2" xfId="26" xr:uid="{00000000-0005-0000-0000-000008000000}"/>
    <cellStyle name="Comma 3 8" xfId="5" xr:uid="{00000000-0005-0000-0000-000009000000}"/>
    <cellStyle name="Comma 3 8 2" xfId="27" xr:uid="{00000000-0005-0000-0000-00000A000000}"/>
    <cellStyle name="Comma 4" xfId="6" xr:uid="{00000000-0005-0000-0000-00000B000000}"/>
    <cellStyle name="Comma 4 2" xfId="7" xr:uid="{00000000-0005-0000-0000-00000C000000}"/>
    <cellStyle name="Comma 4 2 2" xfId="8" xr:uid="{00000000-0005-0000-0000-00000D000000}"/>
    <cellStyle name="Comma 4 2 2 2" xfId="30" xr:uid="{00000000-0005-0000-0000-00000E000000}"/>
    <cellStyle name="Comma 4 2 3" xfId="29" xr:uid="{00000000-0005-0000-0000-00000F000000}"/>
    <cellStyle name="Comma 4 3" xfId="9" xr:uid="{00000000-0005-0000-0000-000010000000}"/>
    <cellStyle name="Comma 4 3 2" xfId="31" xr:uid="{00000000-0005-0000-0000-000011000000}"/>
    <cellStyle name="Comma 4 4" xfId="28" xr:uid="{00000000-0005-0000-0000-000012000000}"/>
    <cellStyle name="Comma 5" xfId="21" xr:uid="{00000000-0005-0000-0000-000013000000}"/>
    <cellStyle name="Comma 5 2" xfId="34" xr:uid="{00000000-0005-0000-0000-000014000000}"/>
    <cellStyle name="Comma 6" xfId="38" xr:uid="{00000000-0005-0000-0000-000015000000}"/>
    <cellStyle name="Comma 6 2" xfId="41" xr:uid="{9F6A0E8A-7D21-4707-A6B7-16A08A7D03D6}"/>
    <cellStyle name="Normal" xfId="0" builtinId="0"/>
    <cellStyle name="Normal 12 2" xfId="39" xr:uid="{00000000-0005-0000-0000-000017000000}"/>
    <cellStyle name="Normal 2" xfId="10" xr:uid="{00000000-0005-0000-0000-000018000000}"/>
    <cellStyle name="Normal 2 2" xfId="11" xr:uid="{00000000-0005-0000-0000-000019000000}"/>
    <cellStyle name="Normal 2 3" xfId="12" xr:uid="{00000000-0005-0000-0000-00001A000000}"/>
    <cellStyle name="Normal 2 4" xfId="13" xr:uid="{00000000-0005-0000-0000-00001B000000}"/>
    <cellStyle name="Normal 2 4 2" xfId="33" xr:uid="{00000000-0005-0000-0000-00001C000000}"/>
    <cellStyle name="Normal 2 5" xfId="32" xr:uid="{00000000-0005-0000-0000-00001D000000}"/>
    <cellStyle name="Normal 2 6" xfId="36" xr:uid="{00000000-0005-0000-0000-00001E000000}"/>
    <cellStyle name="Normal 3" xfId="23" xr:uid="{00000000-0005-0000-0000-00001F000000}"/>
    <cellStyle name="Normal 3 2" xfId="35" xr:uid="{00000000-0005-0000-0000-000020000000}"/>
    <cellStyle name="Normal 3 3 2" xfId="14" xr:uid="{00000000-0005-0000-0000-000021000000}"/>
    <cellStyle name="Normal 4" xfId="40" xr:uid="{D353FAF3-AC88-4506-830E-A23FE34EA5D0}"/>
    <cellStyle name="Normal 8" xfId="15" xr:uid="{00000000-0005-0000-0000-000022000000}"/>
    <cellStyle name="Normal 9 2" xfId="16" xr:uid="{00000000-0005-0000-0000-000023000000}"/>
    <cellStyle name="Percent 2" xfId="17" xr:uid="{00000000-0005-0000-0000-000024000000}"/>
    <cellStyle name="Percent 3" xfId="22" xr:uid="{00000000-0005-0000-0000-000025000000}"/>
    <cellStyle name="เครื่องหมายจุลภาค 3" xfId="18" xr:uid="{00000000-0005-0000-0000-000026000000}"/>
    <cellStyle name="เครื่องหมายจุลภาค_Blank BOQ (งานปรับปรุง ชั้น L,2,3,4)" xfId="19" xr:uid="{00000000-0005-0000-0000-000027000000}"/>
    <cellStyle name="ปกติ 2" xfId="2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330\cm\TU-2003-98\TU-2003\TU-2003\DELTA-5\Del-2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team\Nora%20buri\Bidding\Souther%20Outer%20Bangkok%20Ring%20Rd\Cost%20SOBRR\UnitSOB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"/>
      <sheetName val="XXXXXX"/>
      <sheetName val="XXXXX0"/>
      <sheetName val="XXXXX1"/>
      <sheetName val="Sheet1"/>
      <sheetName val="Sum-Prelim"/>
      <sheetName val="Staff"/>
      <sheetName val="Prelim"/>
      <sheetName val="กำไร-ต้นทุน"/>
      <sheetName val="ราคารวม"/>
      <sheetName val="FACTOR (%)"/>
      <sheetName val="H-FRAME"/>
      <sheetName val="TOTAL BOQ-SN&amp;FP"/>
      <sheetName val="BOQ-SN&amp;FP"/>
      <sheetName val="TOTAL BOQ-AC"/>
      <sheetName val="BOQ-AC"/>
      <sheetName val="TOTAL BOQ-EE"/>
      <sheetName val="BOQ-EE"/>
      <sheetName val="Duct Bank"/>
      <sheetName val="ราคา LC - CU"/>
      <sheetName val="MDB&amp;DB"/>
      <sheetName val="HV -LV"/>
      <sheetName val="BUSDUCT"/>
      <sheetName val="DP to LC"/>
      <sheetName val="TELEPHONE"/>
      <sheetName val="MATV"/>
      <sheetName val="FIRE ALARM"/>
      <sheetName val="ACCESS"/>
      <sheetName val="CCTV"/>
      <sheetName val="LIGHTNING PROTECTION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"/>
      <sheetName val="YYY"/>
      <sheetName val="ProjectName"/>
      <sheetName val="Unit Cost"/>
      <sheetName val="Material civil"/>
      <sheetName val="Labour"/>
      <sheetName val="Equipment"/>
      <sheetName val="Unit Cost 2-4"/>
      <sheetName val="Unit Cost 5(1)"/>
      <sheetName val="Unit Cost 5(2-4)"/>
      <sheetName val="Unit Cost 5(6-11)"/>
      <sheetName val="Unit Cost 6"/>
      <sheetName val="Unit Cost 6(12,13)"/>
      <sheetName val="Unit Cost 6(15-20)"/>
      <sheetName val="ITEM List"/>
      <sheetName val="price6.18"/>
      <sheetName val="price6.19"/>
      <sheetName val="Electrical"/>
      <sheetName val="Structure labour cost"/>
      <sheetName val="Rate of work"/>
      <sheetName val="Fill Mat."/>
      <sheetName val="Piling"/>
      <sheetName val="Structure unit"/>
      <sheetName val="Source Fill Materials"/>
      <sheetName val="Factor F Data"/>
      <sheetName val="Form"/>
      <sheetName val="Concrete Price"/>
      <sheetName val="SUM-AIR-Submit"/>
      <sheetName val="UnitSOBR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H32"/>
  <sheetViews>
    <sheetView tabSelected="1" view="pageBreakPreview" zoomScale="70" zoomScaleNormal="70" zoomScaleSheetLayoutView="70" workbookViewId="0">
      <pane ySplit="7" topLeftCell="A8" activePane="bottomLeft" state="frozen"/>
      <selection activeCell="K23" sqref="K23"/>
      <selection pane="bottomLeft" activeCell="C15" sqref="C15"/>
    </sheetView>
  </sheetViews>
  <sheetFormatPr defaultColWidth="9.109375" defaultRowHeight="31.95" customHeight="1"/>
  <cols>
    <col min="1" max="1" width="8.109375" style="5" customWidth="1"/>
    <col min="2" max="2" width="7.44140625" style="5" customWidth="1"/>
    <col min="3" max="3" width="77.109375" style="33" customWidth="1"/>
    <col min="4" max="4" width="12.5546875" style="5" customWidth="1"/>
    <col min="5" max="5" width="12.6640625" style="6" customWidth="1"/>
    <col min="6" max="6" width="18.44140625" style="7" customWidth="1"/>
    <col min="7" max="7" width="20.109375" style="7" customWidth="1"/>
    <col min="8" max="8" width="28.109375" style="4" customWidth="1"/>
    <col min="9" max="16384" width="9.109375" style="4"/>
  </cols>
  <sheetData>
    <row r="1" spans="1:8" ht="31.95" customHeight="1">
      <c r="A1" s="160" t="s">
        <v>18</v>
      </c>
      <c r="B1" s="160"/>
      <c r="C1" s="160"/>
      <c r="D1" s="160"/>
      <c r="E1" s="160"/>
      <c r="F1" s="160"/>
      <c r="G1" s="160"/>
      <c r="H1" s="160"/>
    </row>
    <row r="2" spans="1:8" ht="31.95" customHeight="1">
      <c r="A2" s="158" t="s">
        <v>154</v>
      </c>
      <c r="B2" s="158"/>
      <c r="C2" s="158"/>
      <c r="D2" s="158"/>
      <c r="E2" s="158"/>
      <c r="F2" s="158"/>
      <c r="G2" s="158"/>
      <c r="H2" s="158"/>
    </row>
    <row r="3" spans="1:8" ht="31.95" customHeight="1">
      <c r="A3" s="9"/>
      <c r="B3" s="23"/>
      <c r="C3" s="4"/>
      <c r="D3" s="4"/>
      <c r="E3" s="8"/>
      <c r="F3" s="35"/>
      <c r="G3" s="8"/>
      <c r="H3" s="8"/>
    </row>
    <row r="4" spans="1:8" ht="31.95" customHeight="1">
      <c r="A4" s="159" t="s">
        <v>215</v>
      </c>
      <c r="B4" s="159"/>
      <c r="C4" s="150"/>
      <c r="D4" s="4"/>
      <c r="E4" s="4"/>
      <c r="F4" s="24"/>
      <c r="G4" s="5" t="s">
        <v>216</v>
      </c>
      <c r="H4" s="151"/>
    </row>
    <row r="5" spans="1:8" ht="31.95" customHeight="1">
      <c r="A5" s="23"/>
      <c r="B5" s="23"/>
      <c r="D5" s="4"/>
      <c r="F5" s="24"/>
    </row>
    <row r="6" spans="1:8" ht="31.95" customHeight="1">
      <c r="A6" s="161" t="s">
        <v>0</v>
      </c>
      <c r="B6" s="163" t="s">
        <v>1</v>
      </c>
      <c r="C6" s="164"/>
      <c r="D6" s="167" t="s">
        <v>3</v>
      </c>
      <c r="E6" s="168"/>
      <c r="F6" s="169" t="s">
        <v>12</v>
      </c>
      <c r="G6" s="170"/>
      <c r="H6" s="161" t="s">
        <v>4</v>
      </c>
    </row>
    <row r="7" spans="1:8" ht="31.95" customHeight="1">
      <c r="A7" s="162"/>
      <c r="B7" s="165"/>
      <c r="C7" s="166"/>
      <c r="D7" s="152" t="s">
        <v>2</v>
      </c>
      <c r="E7" s="153" t="s">
        <v>10</v>
      </c>
      <c r="F7" s="154" t="s">
        <v>11</v>
      </c>
      <c r="G7" s="153" t="s">
        <v>9</v>
      </c>
      <c r="H7" s="162"/>
    </row>
    <row r="8" spans="1:8" ht="31.95" customHeight="1">
      <c r="A8" s="10"/>
      <c r="B8" s="11"/>
      <c r="C8" s="12" t="s">
        <v>36</v>
      </c>
      <c r="D8" s="13"/>
      <c r="E8" s="14"/>
      <c r="F8" s="15"/>
      <c r="G8" s="14"/>
      <c r="H8" s="16"/>
    </row>
    <row r="9" spans="1:8" ht="31.95" customHeight="1">
      <c r="A9" s="26"/>
      <c r="B9" s="27"/>
      <c r="C9" s="28" t="s">
        <v>61</v>
      </c>
      <c r="D9" s="29"/>
      <c r="E9" s="17"/>
      <c r="F9" s="18"/>
      <c r="G9" s="17"/>
      <c r="H9" s="30"/>
    </row>
    <row r="10" spans="1:8" ht="31.95" customHeight="1">
      <c r="A10" s="26">
        <v>1</v>
      </c>
      <c r="B10" s="27"/>
      <c r="C10" s="28" t="s">
        <v>19</v>
      </c>
      <c r="D10" s="29" t="s">
        <v>5</v>
      </c>
      <c r="E10" s="17">
        <v>1</v>
      </c>
      <c r="F10" s="18"/>
      <c r="G10" s="17">
        <f>+F10</f>
        <v>0</v>
      </c>
      <c r="H10" s="30"/>
    </row>
    <row r="11" spans="1:8" ht="31.95" customHeight="1">
      <c r="A11" s="26">
        <v>2</v>
      </c>
      <c r="B11" s="27"/>
      <c r="C11" s="28" t="s">
        <v>20</v>
      </c>
      <c r="D11" s="29" t="s">
        <v>5</v>
      </c>
      <c r="E11" s="17">
        <v>1</v>
      </c>
      <c r="F11" s="18"/>
      <c r="G11" s="17">
        <f t="shared" ref="G11:G14" si="0">+F11</f>
        <v>0</v>
      </c>
      <c r="H11" s="30"/>
    </row>
    <row r="12" spans="1:8" ht="31.95" customHeight="1">
      <c r="A12" s="26">
        <v>3</v>
      </c>
      <c r="B12" s="27"/>
      <c r="C12" s="28" t="str">
        <f>'BOQ Form'!B80</f>
        <v>หมวดระบบไฟฟ้า และ สื่อสาร</v>
      </c>
      <c r="D12" s="29" t="s">
        <v>5</v>
      </c>
      <c r="E12" s="17">
        <v>1</v>
      </c>
      <c r="F12" s="18"/>
      <c r="G12" s="17">
        <f t="shared" si="0"/>
        <v>0</v>
      </c>
      <c r="H12" s="36"/>
    </row>
    <row r="13" spans="1:8" ht="31.95" customHeight="1">
      <c r="A13" s="26">
        <v>4</v>
      </c>
      <c r="B13" s="27"/>
      <c r="C13" s="28" t="str">
        <f>'BOQ Form'!B103</f>
        <v>หมวดระบบปรับอากาศ</v>
      </c>
      <c r="D13" s="29" t="s">
        <v>5</v>
      </c>
      <c r="E13" s="17">
        <v>1</v>
      </c>
      <c r="F13" s="18"/>
      <c r="G13" s="17">
        <f t="shared" si="0"/>
        <v>0</v>
      </c>
      <c r="H13" s="30"/>
    </row>
    <row r="14" spans="1:8" ht="31.95" customHeight="1">
      <c r="A14" s="26">
        <v>5</v>
      </c>
      <c r="B14" s="27"/>
      <c r="C14" s="28" t="str">
        <f>'BOQ Form'!B117</f>
        <v xml:space="preserve">หมวดงานตกแต่งภายใน ( INTERIOR WORK )
</v>
      </c>
      <c r="D14" s="29" t="s">
        <v>5</v>
      </c>
      <c r="E14" s="17">
        <v>1</v>
      </c>
      <c r="F14" s="18"/>
      <c r="G14" s="17">
        <f t="shared" si="0"/>
        <v>0</v>
      </c>
      <c r="H14" s="30"/>
    </row>
    <row r="15" spans="1:8" ht="31.95" customHeight="1">
      <c r="A15" s="26"/>
      <c r="B15" s="27"/>
      <c r="C15" s="28"/>
      <c r="D15" s="29"/>
      <c r="E15" s="17"/>
      <c r="F15" s="18"/>
      <c r="G15" s="17"/>
      <c r="H15" s="30"/>
    </row>
    <row r="16" spans="1:8" ht="31.95" customHeight="1">
      <c r="A16" s="26"/>
      <c r="B16" s="27"/>
      <c r="C16" s="28"/>
      <c r="D16" s="29"/>
      <c r="E16" s="17"/>
      <c r="F16" s="18"/>
      <c r="G16" s="17"/>
      <c r="H16" s="30"/>
    </row>
    <row r="17" spans="1:8" ht="31.95" customHeight="1">
      <c r="A17" s="26"/>
      <c r="B17" s="27"/>
      <c r="C17" s="31"/>
      <c r="D17" s="29"/>
      <c r="E17" s="17"/>
      <c r="F17" s="18"/>
      <c r="G17" s="17"/>
      <c r="H17" s="30"/>
    </row>
    <row r="18" spans="1:8" ht="31.95" customHeight="1">
      <c r="A18" s="26"/>
      <c r="B18" s="27"/>
      <c r="C18" s="31"/>
      <c r="D18" s="29"/>
      <c r="E18" s="17"/>
      <c r="F18" s="18"/>
      <c r="G18" s="17"/>
      <c r="H18" s="30"/>
    </row>
    <row r="19" spans="1:8" ht="31.95" customHeight="1">
      <c r="A19" s="26"/>
      <c r="B19" s="27"/>
      <c r="C19" s="31"/>
      <c r="D19" s="29"/>
      <c r="E19" s="17"/>
      <c r="F19" s="18"/>
      <c r="G19" s="17"/>
      <c r="H19" s="30"/>
    </row>
    <row r="20" spans="1:8" ht="31.95" customHeight="1">
      <c r="A20" s="26"/>
      <c r="B20" s="27"/>
      <c r="C20" s="31"/>
      <c r="D20" s="29"/>
      <c r="E20" s="17"/>
      <c r="F20" s="18"/>
      <c r="G20" s="17"/>
      <c r="H20" s="30"/>
    </row>
    <row r="21" spans="1:8" ht="31.95" customHeight="1">
      <c r="A21" s="26"/>
      <c r="B21" s="27"/>
      <c r="C21" s="28"/>
      <c r="D21" s="29"/>
      <c r="E21" s="17"/>
      <c r="F21" s="18"/>
      <c r="G21" s="17"/>
      <c r="H21" s="30"/>
    </row>
    <row r="22" spans="1:8" ht="31.95" customHeight="1">
      <c r="A22" s="19"/>
      <c r="B22" s="171"/>
      <c r="C22" s="172"/>
      <c r="D22" s="34"/>
      <c r="E22" s="20"/>
      <c r="F22" s="21"/>
      <c r="G22" s="22"/>
      <c r="H22" s="32"/>
    </row>
    <row r="23" spans="1:8" s="149" customFormat="1" ht="31.95" customHeight="1">
      <c r="A23" s="173" t="s">
        <v>214</v>
      </c>
      <c r="B23" s="174"/>
      <c r="C23" s="174"/>
      <c r="D23" s="174"/>
      <c r="E23" s="174"/>
      <c r="F23" s="175">
        <f>SUM(G10:G14)</f>
        <v>0</v>
      </c>
      <c r="G23" s="174"/>
      <c r="H23" s="148"/>
    </row>
    <row r="24" spans="1:8" s="3" customFormat="1" ht="31.95" customHeight="1">
      <c r="A24" s="37"/>
      <c r="B24" s="37"/>
      <c r="C24" s="37"/>
      <c r="D24" s="37"/>
      <c r="E24" s="37"/>
      <c r="F24" s="37"/>
      <c r="G24" s="37"/>
      <c r="H24" s="37"/>
    </row>
    <row r="25" spans="1:8" s="3" customFormat="1" ht="31.95" customHeight="1">
      <c r="A25" s="37"/>
      <c r="B25" s="37"/>
      <c r="C25" s="37"/>
      <c r="D25" s="37"/>
      <c r="E25" s="37"/>
      <c r="F25" s="37"/>
      <c r="G25" s="37"/>
      <c r="H25" s="37"/>
    </row>
    <row r="26" spans="1:8" s="3" customFormat="1" ht="31.95" customHeight="1">
      <c r="A26" s="37"/>
      <c r="B26" s="37"/>
      <c r="C26" s="37"/>
      <c r="D26" s="37"/>
      <c r="E26" s="37"/>
      <c r="F26" s="37"/>
      <c r="G26" s="37"/>
      <c r="H26" s="37"/>
    </row>
    <row r="27" spans="1:8" s="3" customFormat="1" ht="31.95" customHeight="1">
      <c r="A27" s="37"/>
      <c r="B27" s="37"/>
      <c r="C27" s="37"/>
      <c r="D27" s="37"/>
      <c r="E27" s="37"/>
      <c r="F27" s="37"/>
      <c r="G27" s="37"/>
      <c r="H27" s="37"/>
    </row>
    <row r="28" spans="1:8" s="3" customFormat="1" ht="31.95" customHeight="1">
      <c r="A28" s="37"/>
      <c r="B28" s="37"/>
      <c r="C28" s="37"/>
      <c r="D28" s="37"/>
      <c r="E28" s="37"/>
      <c r="F28" s="37"/>
      <c r="G28" s="37"/>
      <c r="H28" s="37"/>
    </row>
    <row r="29" spans="1:8" s="3" customFormat="1" ht="31.95" customHeight="1">
      <c r="A29" s="37"/>
      <c r="B29" s="37"/>
      <c r="C29" s="37"/>
      <c r="D29" s="37"/>
      <c r="E29" s="37"/>
      <c r="F29" s="37"/>
      <c r="G29" s="37"/>
      <c r="H29" s="37"/>
    </row>
    <row r="30" spans="1:8" s="3" customFormat="1" ht="31.95" customHeight="1">
      <c r="A30" s="37"/>
      <c r="B30" s="37"/>
      <c r="C30" s="37"/>
      <c r="D30" s="37"/>
      <c r="E30" s="37"/>
      <c r="F30" s="37"/>
      <c r="G30" s="37"/>
      <c r="H30" s="37"/>
    </row>
    <row r="31" spans="1:8" s="3" customFormat="1" ht="31.95" customHeight="1">
      <c r="A31" s="37"/>
      <c r="B31" s="37"/>
      <c r="C31" s="37"/>
      <c r="D31" s="37"/>
      <c r="E31" s="37"/>
      <c r="F31" s="37"/>
      <c r="G31" s="37"/>
      <c r="H31" s="37"/>
    </row>
    <row r="32" spans="1:8" s="3" customFormat="1" ht="31.95" customHeight="1">
      <c r="A32" s="37"/>
      <c r="B32" s="37"/>
      <c r="C32" s="37"/>
      <c r="D32" s="37"/>
      <c r="E32" s="37"/>
      <c r="F32" s="37"/>
      <c r="G32" s="37"/>
      <c r="H32" s="37"/>
    </row>
  </sheetData>
  <mergeCells count="11">
    <mergeCell ref="B22:C22"/>
    <mergeCell ref="A23:E23"/>
    <mergeCell ref="F23:G23"/>
    <mergeCell ref="A2:H2"/>
    <mergeCell ref="A4:B4"/>
    <mergeCell ref="A1:H1"/>
    <mergeCell ref="A6:A7"/>
    <mergeCell ref="B6:C7"/>
    <mergeCell ref="D6:E6"/>
    <mergeCell ref="F6:G6"/>
    <mergeCell ref="H6:H7"/>
  </mergeCells>
  <pageMargins left="0.3" right="0.25" top="0.75" bottom="0.75" header="0.3" footer="0.3"/>
  <pageSetup paperSize="9" scale="53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1"/>
  <sheetViews>
    <sheetView zoomScale="85" zoomScaleNormal="85" zoomScaleSheetLayoutView="85" workbookViewId="0">
      <pane xSplit="3" ySplit="2" topLeftCell="D149" activePane="bottomRight" state="frozen"/>
      <selection pane="topRight" activeCell="D1" sqref="D1"/>
      <selection pane="bottomLeft" activeCell="A7" sqref="A7"/>
      <selection pane="bottomRight" activeCell="L10" sqref="L10"/>
    </sheetView>
  </sheetViews>
  <sheetFormatPr defaultColWidth="9.109375" defaultRowHeight="25.8"/>
  <cols>
    <col min="1" max="1" width="7.33203125" style="1" customWidth="1"/>
    <col min="2" max="2" width="6.88671875" style="1" customWidth="1"/>
    <col min="3" max="3" width="76.5546875" style="2" customWidth="1"/>
    <col min="4" max="4" width="8" style="1" customWidth="1"/>
    <col min="5" max="5" width="10" style="146" customWidth="1"/>
    <col min="6" max="10" width="14.6640625" style="147" customWidth="1"/>
    <col min="11" max="11" width="15.88671875" style="147" customWidth="1"/>
    <col min="12" max="12" width="32.88671875" style="25" customWidth="1"/>
    <col min="13" max="16384" width="9.109375" style="25"/>
  </cols>
  <sheetData>
    <row r="1" spans="1:12" ht="27" thickBot="1">
      <c r="A1" s="179" t="s">
        <v>0</v>
      </c>
      <c r="B1" s="179" t="s">
        <v>1</v>
      </c>
      <c r="C1" s="179"/>
      <c r="D1" s="179" t="s">
        <v>3</v>
      </c>
      <c r="E1" s="179"/>
      <c r="F1" s="180" t="s">
        <v>7</v>
      </c>
      <c r="G1" s="180"/>
      <c r="H1" s="180" t="s">
        <v>8</v>
      </c>
      <c r="I1" s="180"/>
      <c r="J1" s="180" t="s">
        <v>12</v>
      </c>
      <c r="K1" s="180"/>
      <c r="L1" s="179" t="s">
        <v>4</v>
      </c>
    </row>
    <row r="2" spans="1:12" ht="27" thickBot="1">
      <c r="A2" s="179"/>
      <c r="B2" s="179"/>
      <c r="C2" s="179"/>
      <c r="D2" s="38" t="s">
        <v>2</v>
      </c>
      <c r="E2" s="39" t="s">
        <v>10</v>
      </c>
      <c r="F2" s="39" t="s">
        <v>11</v>
      </c>
      <c r="G2" s="39" t="s">
        <v>6</v>
      </c>
      <c r="H2" s="39" t="s">
        <v>11</v>
      </c>
      <c r="I2" s="39" t="s">
        <v>6</v>
      </c>
      <c r="J2" s="39" t="s">
        <v>11</v>
      </c>
      <c r="K2" s="39" t="s">
        <v>9</v>
      </c>
      <c r="L2" s="179"/>
    </row>
    <row r="3" spans="1:12">
      <c r="A3" s="40"/>
      <c r="B3" s="41"/>
      <c r="C3" s="42" t="s">
        <v>160</v>
      </c>
      <c r="D3" s="40"/>
      <c r="E3" s="43"/>
      <c r="F3" s="44"/>
      <c r="G3" s="44"/>
      <c r="H3" s="44"/>
      <c r="I3" s="44"/>
      <c r="J3" s="44"/>
      <c r="K3" s="44"/>
      <c r="L3" s="45"/>
    </row>
    <row r="4" spans="1:12" ht="26.4">
      <c r="A4" s="46">
        <v>1</v>
      </c>
      <c r="B4" s="47" t="str">
        <f>COVER!C10</f>
        <v>หมวดงานเตรียมการ-งานรื้อถอน</v>
      </c>
      <c r="C4" s="48"/>
      <c r="D4" s="49"/>
      <c r="E4" s="50"/>
      <c r="F4" s="51"/>
      <c r="G4" s="52"/>
      <c r="H4" s="51"/>
      <c r="I4" s="52"/>
      <c r="J4" s="51"/>
      <c r="K4" s="50"/>
      <c r="L4" s="53"/>
    </row>
    <row r="5" spans="1:12">
      <c r="A5" s="46"/>
      <c r="B5" s="54">
        <v>1</v>
      </c>
      <c r="C5" s="48" t="s">
        <v>21</v>
      </c>
      <c r="D5" s="49" t="s">
        <v>16</v>
      </c>
      <c r="E5" s="55"/>
      <c r="F5" s="51"/>
      <c r="G5" s="52"/>
      <c r="H5" s="51">
        <v>1</v>
      </c>
      <c r="I5" s="52"/>
      <c r="J5" s="51"/>
      <c r="K5" s="51">
        <f>J5*E5</f>
        <v>0</v>
      </c>
      <c r="L5" s="53"/>
    </row>
    <row r="6" spans="1:12">
      <c r="A6" s="46"/>
      <c r="B6" s="54">
        <v>2</v>
      </c>
      <c r="C6" s="48" t="s">
        <v>58</v>
      </c>
      <c r="D6" s="49" t="s">
        <v>15</v>
      </c>
      <c r="E6" s="55"/>
      <c r="F6" s="51"/>
      <c r="G6" s="52"/>
      <c r="H6" s="51">
        <v>1</v>
      </c>
      <c r="I6" s="52"/>
      <c r="J6" s="51"/>
      <c r="K6" s="51">
        <f t="shared" ref="K6:K10" si="0">J6*E6</f>
        <v>0</v>
      </c>
      <c r="L6" s="53"/>
    </row>
    <row r="7" spans="1:12">
      <c r="A7" s="46"/>
      <c r="B7" s="54">
        <v>3</v>
      </c>
      <c r="C7" s="48" t="s">
        <v>22</v>
      </c>
      <c r="D7" s="49" t="s">
        <v>16</v>
      </c>
      <c r="E7" s="55"/>
      <c r="F7" s="51"/>
      <c r="G7" s="52"/>
      <c r="H7" s="51">
        <v>1</v>
      </c>
      <c r="I7" s="52"/>
      <c r="J7" s="51"/>
      <c r="K7" s="51">
        <f t="shared" si="0"/>
        <v>0</v>
      </c>
      <c r="L7" s="53"/>
    </row>
    <row r="8" spans="1:12">
      <c r="A8" s="46"/>
      <c r="B8" s="54"/>
      <c r="C8" s="48"/>
      <c r="D8" s="49"/>
      <c r="E8" s="57"/>
      <c r="F8" s="51"/>
      <c r="G8" s="52"/>
      <c r="H8" s="51"/>
      <c r="I8" s="52"/>
      <c r="J8" s="51"/>
      <c r="K8" s="51"/>
      <c r="L8" s="53"/>
    </row>
    <row r="9" spans="1:12">
      <c r="A9" s="46"/>
      <c r="B9" s="58" t="s">
        <v>35</v>
      </c>
      <c r="C9" s="48"/>
      <c r="D9" s="49"/>
      <c r="E9" s="57"/>
      <c r="F9" s="51"/>
      <c r="G9" s="52"/>
      <c r="H9" s="51"/>
      <c r="I9" s="52"/>
      <c r="J9" s="51"/>
      <c r="K9" s="51"/>
      <c r="L9" s="53"/>
    </row>
    <row r="10" spans="1:12">
      <c r="A10" s="46"/>
      <c r="B10" s="54">
        <v>1</v>
      </c>
      <c r="C10" s="48" t="s">
        <v>217</v>
      </c>
      <c r="D10" s="49" t="s">
        <v>16</v>
      </c>
      <c r="E10" s="55"/>
      <c r="F10" s="51"/>
      <c r="G10" s="52"/>
      <c r="H10" s="51">
        <v>1</v>
      </c>
      <c r="I10" s="52"/>
      <c r="J10" s="51"/>
      <c r="K10" s="51">
        <f t="shared" si="0"/>
        <v>0</v>
      </c>
      <c r="L10" s="53"/>
    </row>
    <row r="11" spans="1:12">
      <c r="A11" s="59"/>
      <c r="B11" s="60"/>
      <c r="C11" s="61"/>
      <c r="D11" s="62"/>
      <c r="E11" s="63"/>
      <c r="F11" s="64"/>
      <c r="G11" s="65"/>
      <c r="H11" s="64"/>
      <c r="I11" s="65"/>
      <c r="J11" s="64"/>
      <c r="K11" s="66"/>
      <c r="L11" s="67"/>
    </row>
    <row r="12" spans="1:12" ht="28.2">
      <c r="A12" s="68"/>
      <c r="B12" s="69"/>
      <c r="C12" s="70" t="s">
        <v>13</v>
      </c>
      <c r="D12" s="68"/>
      <c r="E12" s="71"/>
      <c r="F12" s="72"/>
      <c r="G12" s="72"/>
      <c r="H12" s="72"/>
      <c r="I12" s="72"/>
      <c r="J12" s="72"/>
      <c r="K12" s="73">
        <f>SUM(K4:K10)</f>
        <v>0</v>
      </c>
      <c r="L12" s="74"/>
    </row>
    <row r="13" spans="1:12" ht="26.4">
      <c r="A13" s="75">
        <v>2</v>
      </c>
      <c r="B13" s="76" t="str">
        <f>COVER!C11</f>
        <v>หมวดงานสถาปัตยกรรม</v>
      </c>
      <c r="C13" s="77"/>
      <c r="D13" s="78"/>
      <c r="E13" s="79"/>
      <c r="F13" s="80"/>
      <c r="G13" s="81"/>
      <c r="H13" s="80"/>
      <c r="I13" s="81"/>
      <c r="J13" s="80"/>
      <c r="K13" s="82"/>
      <c r="L13" s="83"/>
    </row>
    <row r="14" spans="1:12">
      <c r="A14" s="46"/>
      <c r="B14" s="84" t="s">
        <v>42</v>
      </c>
      <c r="C14" s="85"/>
      <c r="D14" s="49"/>
      <c r="E14" s="57"/>
      <c r="F14" s="51"/>
      <c r="G14" s="52"/>
      <c r="H14" s="51"/>
      <c r="I14" s="52"/>
      <c r="J14" s="51"/>
      <c r="K14" s="50"/>
      <c r="L14" s="53"/>
    </row>
    <row r="15" spans="1:12">
      <c r="A15" s="46"/>
      <c r="B15" s="86" t="s">
        <v>24</v>
      </c>
      <c r="C15" s="87" t="s">
        <v>165</v>
      </c>
      <c r="D15" s="88" t="s">
        <v>15</v>
      </c>
      <c r="E15" s="55"/>
      <c r="F15" s="51"/>
      <c r="G15" s="52">
        <f>F15*E15</f>
        <v>0</v>
      </c>
      <c r="H15" s="51"/>
      <c r="I15" s="52">
        <f>E15*H15</f>
        <v>0</v>
      </c>
      <c r="J15" s="51">
        <f>F15+H15</f>
        <v>0</v>
      </c>
      <c r="K15" s="51">
        <f>J15*E15</f>
        <v>0</v>
      </c>
      <c r="L15" s="89"/>
    </row>
    <row r="16" spans="1:12">
      <c r="A16" s="46"/>
      <c r="B16" s="86" t="s">
        <v>25</v>
      </c>
      <c r="C16" s="87" t="s">
        <v>164</v>
      </c>
      <c r="D16" s="88" t="s">
        <v>15</v>
      </c>
      <c r="E16" s="55"/>
      <c r="F16" s="51"/>
      <c r="G16" s="52">
        <f t="shared" ref="G16:G19" si="1">F16*E16</f>
        <v>0</v>
      </c>
      <c r="H16" s="51"/>
      <c r="I16" s="52">
        <f t="shared" ref="I16:I19" si="2">E16*H16</f>
        <v>0</v>
      </c>
      <c r="J16" s="51">
        <f t="shared" ref="J16:J19" si="3">F16+H16</f>
        <v>0</v>
      </c>
      <c r="K16" s="51">
        <f t="shared" ref="K16:K19" si="4">J16*E16</f>
        <v>0</v>
      </c>
      <c r="L16" s="89"/>
    </row>
    <row r="17" spans="1:12">
      <c r="A17" s="46"/>
      <c r="B17" s="86" t="s">
        <v>77</v>
      </c>
      <c r="C17" s="87" t="s">
        <v>163</v>
      </c>
      <c r="D17" s="88" t="s">
        <v>15</v>
      </c>
      <c r="E17" s="55"/>
      <c r="F17" s="51"/>
      <c r="G17" s="52">
        <f t="shared" si="1"/>
        <v>0</v>
      </c>
      <c r="H17" s="51"/>
      <c r="I17" s="52">
        <f t="shared" si="2"/>
        <v>0</v>
      </c>
      <c r="J17" s="51">
        <f t="shared" si="3"/>
        <v>0</v>
      </c>
      <c r="K17" s="51">
        <f t="shared" si="4"/>
        <v>0</v>
      </c>
      <c r="L17" s="89"/>
    </row>
    <row r="18" spans="1:12">
      <c r="A18" s="46"/>
      <c r="B18" s="86" t="s">
        <v>78</v>
      </c>
      <c r="C18" s="90" t="s">
        <v>161</v>
      </c>
      <c r="D18" s="88" t="s">
        <v>15</v>
      </c>
      <c r="E18" s="55"/>
      <c r="F18" s="51"/>
      <c r="G18" s="52">
        <f t="shared" si="1"/>
        <v>0</v>
      </c>
      <c r="H18" s="51"/>
      <c r="I18" s="52">
        <f t="shared" si="2"/>
        <v>0</v>
      </c>
      <c r="J18" s="51">
        <f t="shared" si="3"/>
        <v>0</v>
      </c>
      <c r="K18" s="51">
        <f t="shared" si="4"/>
        <v>0</v>
      </c>
      <c r="L18" s="89"/>
    </row>
    <row r="19" spans="1:12" ht="51.6">
      <c r="A19" s="46"/>
      <c r="B19" s="86" t="s">
        <v>43</v>
      </c>
      <c r="C19" s="87" t="s">
        <v>162</v>
      </c>
      <c r="D19" s="88" t="s">
        <v>15</v>
      </c>
      <c r="E19" s="55"/>
      <c r="F19" s="51"/>
      <c r="G19" s="52">
        <f t="shared" si="1"/>
        <v>0</v>
      </c>
      <c r="H19" s="51"/>
      <c r="I19" s="52">
        <f t="shared" si="2"/>
        <v>0</v>
      </c>
      <c r="J19" s="51">
        <f t="shared" si="3"/>
        <v>0</v>
      </c>
      <c r="K19" s="51">
        <f t="shared" si="4"/>
        <v>0</v>
      </c>
      <c r="L19" s="89"/>
    </row>
    <row r="20" spans="1:12">
      <c r="A20" s="46"/>
      <c r="B20" s="58" t="s">
        <v>23</v>
      </c>
      <c r="C20" s="48"/>
      <c r="D20" s="49"/>
      <c r="E20" s="57"/>
      <c r="F20" s="51"/>
      <c r="G20" s="52"/>
      <c r="H20" s="51"/>
      <c r="I20" s="52"/>
      <c r="J20" s="51"/>
      <c r="K20" s="50"/>
      <c r="L20" s="53"/>
    </row>
    <row r="21" spans="1:12">
      <c r="A21" s="46"/>
      <c r="B21" s="54" t="s">
        <v>60</v>
      </c>
      <c r="C21" s="48" t="s">
        <v>116</v>
      </c>
      <c r="D21" s="49" t="s">
        <v>15</v>
      </c>
      <c r="E21" s="57"/>
      <c r="F21" s="51"/>
      <c r="G21" s="52">
        <f t="shared" ref="G21:G42" si="5">E21*F21</f>
        <v>0</v>
      </c>
      <c r="H21" s="51"/>
      <c r="I21" s="52">
        <f t="shared" ref="I21:I42" si="6">E21*H21</f>
        <v>0</v>
      </c>
      <c r="J21" s="51">
        <f t="shared" ref="J21:J42" si="7">F21+H21</f>
        <v>0</v>
      </c>
      <c r="K21" s="50">
        <f t="shared" ref="K21:K42" si="8">J21*E21</f>
        <v>0</v>
      </c>
      <c r="L21" s="53"/>
    </row>
    <row r="22" spans="1:12">
      <c r="A22" s="46"/>
      <c r="B22" s="54"/>
      <c r="C22" s="48" t="s">
        <v>115</v>
      </c>
      <c r="D22" s="49" t="s">
        <v>15</v>
      </c>
      <c r="E22" s="57"/>
      <c r="F22" s="51"/>
      <c r="G22" s="52">
        <f t="shared" si="5"/>
        <v>0</v>
      </c>
      <c r="H22" s="51"/>
      <c r="I22" s="52">
        <f t="shared" si="6"/>
        <v>0</v>
      </c>
      <c r="J22" s="51">
        <f t="shared" si="7"/>
        <v>0</v>
      </c>
      <c r="K22" s="50">
        <f t="shared" si="8"/>
        <v>0</v>
      </c>
      <c r="L22" s="53"/>
    </row>
    <row r="23" spans="1:12">
      <c r="A23" s="46"/>
      <c r="B23" s="54" t="s">
        <v>44</v>
      </c>
      <c r="C23" s="48" t="s">
        <v>49</v>
      </c>
      <c r="D23" s="49" t="s">
        <v>15</v>
      </c>
      <c r="E23" s="57"/>
      <c r="F23" s="51"/>
      <c r="G23" s="52">
        <f t="shared" si="5"/>
        <v>0</v>
      </c>
      <c r="H23" s="51"/>
      <c r="I23" s="52">
        <f t="shared" si="6"/>
        <v>0</v>
      </c>
      <c r="J23" s="51">
        <f t="shared" si="7"/>
        <v>0</v>
      </c>
      <c r="K23" s="50">
        <f t="shared" si="8"/>
        <v>0</v>
      </c>
      <c r="L23" s="53"/>
    </row>
    <row r="24" spans="1:12">
      <c r="A24" s="46"/>
      <c r="B24" s="54"/>
      <c r="C24" s="48" t="s">
        <v>50</v>
      </c>
      <c r="D24" s="49" t="s">
        <v>15</v>
      </c>
      <c r="E24" s="57"/>
      <c r="F24" s="51"/>
      <c r="G24" s="52">
        <f t="shared" si="5"/>
        <v>0</v>
      </c>
      <c r="H24" s="51"/>
      <c r="I24" s="52">
        <f t="shared" si="6"/>
        <v>0</v>
      </c>
      <c r="J24" s="51">
        <f t="shared" si="7"/>
        <v>0</v>
      </c>
      <c r="K24" s="50">
        <f t="shared" si="8"/>
        <v>0</v>
      </c>
      <c r="L24" s="89"/>
    </row>
    <row r="25" spans="1:12">
      <c r="A25" s="46"/>
      <c r="B25" s="54" t="s">
        <v>45</v>
      </c>
      <c r="C25" s="48" t="s">
        <v>79</v>
      </c>
      <c r="D25" s="49" t="s">
        <v>15</v>
      </c>
      <c r="E25" s="57"/>
      <c r="F25" s="51"/>
      <c r="G25" s="52">
        <f t="shared" si="5"/>
        <v>0</v>
      </c>
      <c r="H25" s="51"/>
      <c r="I25" s="52">
        <f t="shared" si="6"/>
        <v>0</v>
      </c>
      <c r="J25" s="51">
        <f t="shared" si="7"/>
        <v>0</v>
      </c>
      <c r="K25" s="50">
        <f t="shared" si="8"/>
        <v>0</v>
      </c>
      <c r="L25" s="53"/>
    </row>
    <row r="26" spans="1:12">
      <c r="A26" s="46"/>
      <c r="B26" s="54"/>
      <c r="C26" s="48" t="s">
        <v>80</v>
      </c>
      <c r="D26" s="49" t="s">
        <v>59</v>
      </c>
      <c r="E26" s="57"/>
      <c r="F26" s="51"/>
      <c r="G26" s="52">
        <f t="shared" si="5"/>
        <v>0</v>
      </c>
      <c r="H26" s="51"/>
      <c r="I26" s="52">
        <f t="shared" si="6"/>
        <v>0</v>
      </c>
      <c r="J26" s="51">
        <f t="shared" si="7"/>
        <v>0</v>
      </c>
      <c r="K26" s="50">
        <f t="shared" si="8"/>
        <v>0</v>
      </c>
      <c r="L26" s="53"/>
    </row>
    <row r="27" spans="1:12">
      <c r="A27" s="46"/>
      <c r="B27" s="54" t="s">
        <v>46</v>
      </c>
      <c r="C27" s="48" t="s">
        <v>81</v>
      </c>
      <c r="D27" s="49" t="s">
        <v>15</v>
      </c>
      <c r="E27" s="57"/>
      <c r="F27" s="51"/>
      <c r="G27" s="52">
        <f t="shared" si="5"/>
        <v>0</v>
      </c>
      <c r="H27" s="51"/>
      <c r="I27" s="52">
        <f t="shared" si="6"/>
        <v>0</v>
      </c>
      <c r="J27" s="51">
        <f t="shared" si="7"/>
        <v>0</v>
      </c>
      <c r="K27" s="50">
        <f t="shared" si="8"/>
        <v>0</v>
      </c>
      <c r="L27" s="53"/>
    </row>
    <row r="28" spans="1:12">
      <c r="A28" s="46"/>
      <c r="B28" s="54"/>
      <c r="C28" s="48" t="s">
        <v>82</v>
      </c>
      <c r="D28" s="49" t="s">
        <v>15</v>
      </c>
      <c r="E28" s="57"/>
      <c r="F28" s="51"/>
      <c r="G28" s="52">
        <f t="shared" si="5"/>
        <v>0</v>
      </c>
      <c r="H28" s="51"/>
      <c r="I28" s="52">
        <f t="shared" si="6"/>
        <v>0</v>
      </c>
      <c r="J28" s="51">
        <f t="shared" si="7"/>
        <v>0</v>
      </c>
      <c r="K28" s="50">
        <f t="shared" si="8"/>
        <v>0</v>
      </c>
      <c r="L28" s="53"/>
    </row>
    <row r="29" spans="1:12">
      <c r="A29" s="46"/>
      <c r="B29" s="54" t="s">
        <v>63</v>
      </c>
      <c r="C29" s="48" t="s">
        <v>81</v>
      </c>
      <c r="D29" s="49" t="s">
        <v>15</v>
      </c>
      <c r="E29" s="57"/>
      <c r="F29" s="51"/>
      <c r="G29" s="52">
        <f t="shared" si="5"/>
        <v>0</v>
      </c>
      <c r="H29" s="51"/>
      <c r="I29" s="52">
        <f t="shared" si="6"/>
        <v>0</v>
      </c>
      <c r="J29" s="51">
        <f t="shared" si="7"/>
        <v>0</v>
      </c>
      <c r="K29" s="50">
        <f t="shared" si="8"/>
        <v>0</v>
      </c>
      <c r="L29" s="53"/>
    </row>
    <row r="30" spans="1:12">
      <c r="A30" s="46"/>
      <c r="B30" s="54"/>
      <c r="C30" s="48" t="s">
        <v>83</v>
      </c>
      <c r="D30" s="49" t="s">
        <v>15</v>
      </c>
      <c r="E30" s="57"/>
      <c r="F30" s="51"/>
      <c r="G30" s="52">
        <f t="shared" si="5"/>
        <v>0</v>
      </c>
      <c r="H30" s="51"/>
      <c r="I30" s="52">
        <f t="shared" si="6"/>
        <v>0</v>
      </c>
      <c r="J30" s="51">
        <f t="shared" si="7"/>
        <v>0</v>
      </c>
      <c r="K30" s="50">
        <f t="shared" si="8"/>
        <v>0</v>
      </c>
      <c r="L30" s="53"/>
    </row>
    <row r="31" spans="1:12">
      <c r="A31" s="46"/>
      <c r="B31" s="54" t="s">
        <v>47</v>
      </c>
      <c r="C31" s="48" t="s">
        <v>114</v>
      </c>
      <c r="D31" s="49" t="s">
        <v>15</v>
      </c>
      <c r="E31" s="57"/>
      <c r="F31" s="51"/>
      <c r="G31" s="52">
        <f t="shared" si="5"/>
        <v>0</v>
      </c>
      <c r="H31" s="51"/>
      <c r="I31" s="52">
        <f t="shared" si="6"/>
        <v>0</v>
      </c>
      <c r="J31" s="51">
        <f t="shared" si="7"/>
        <v>0</v>
      </c>
      <c r="K31" s="50">
        <f t="shared" si="8"/>
        <v>0</v>
      </c>
      <c r="L31" s="91"/>
    </row>
    <row r="32" spans="1:12" ht="51.6">
      <c r="A32" s="46"/>
      <c r="B32" s="54" t="s">
        <v>48</v>
      </c>
      <c r="C32" s="87" t="s">
        <v>203</v>
      </c>
      <c r="D32" s="49" t="s">
        <v>15</v>
      </c>
      <c r="E32" s="57"/>
      <c r="F32" s="51"/>
      <c r="G32" s="52">
        <f t="shared" si="5"/>
        <v>0</v>
      </c>
      <c r="H32" s="51"/>
      <c r="I32" s="52">
        <f t="shared" si="6"/>
        <v>0</v>
      </c>
      <c r="J32" s="51">
        <f t="shared" si="7"/>
        <v>0</v>
      </c>
      <c r="K32" s="50">
        <f t="shared" si="8"/>
        <v>0</v>
      </c>
      <c r="L32" s="91"/>
    </row>
    <row r="33" spans="1:12">
      <c r="A33" s="46"/>
      <c r="B33" s="54" t="s">
        <v>64</v>
      </c>
      <c r="C33" s="48" t="s">
        <v>117</v>
      </c>
      <c r="D33" s="49" t="s">
        <v>15</v>
      </c>
      <c r="E33" s="57"/>
      <c r="F33" s="51"/>
      <c r="G33" s="52">
        <f t="shared" si="5"/>
        <v>0</v>
      </c>
      <c r="H33" s="51"/>
      <c r="I33" s="52">
        <f t="shared" si="6"/>
        <v>0</v>
      </c>
      <c r="J33" s="51">
        <f t="shared" si="7"/>
        <v>0</v>
      </c>
      <c r="K33" s="50">
        <f t="shared" si="8"/>
        <v>0</v>
      </c>
      <c r="L33" s="91"/>
    </row>
    <row r="34" spans="1:12">
      <c r="A34" s="46"/>
      <c r="B34" s="54"/>
      <c r="C34" s="48" t="s">
        <v>115</v>
      </c>
      <c r="D34" s="49" t="s">
        <v>15</v>
      </c>
      <c r="E34" s="57"/>
      <c r="F34" s="51"/>
      <c r="G34" s="52">
        <f t="shared" si="5"/>
        <v>0</v>
      </c>
      <c r="H34" s="51"/>
      <c r="I34" s="52">
        <f t="shared" si="6"/>
        <v>0</v>
      </c>
      <c r="J34" s="51">
        <f t="shared" si="7"/>
        <v>0</v>
      </c>
      <c r="K34" s="50">
        <f t="shared" si="8"/>
        <v>0</v>
      </c>
      <c r="L34" s="91"/>
    </row>
    <row r="35" spans="1:12">
      <c r="A35" s="46"/>
      <c r="B35" s="54"/>
      <c r="C35" s="48" t="s">
        <v>84</v>
      </c>
      <c r="D35" s="49" t="s">
        <v>15</v>
      </c>
      <c r="E35" s="57"/>
      <c r="F35" s="51"/>
      <c r="G35" s="52">
        <f t="shared" si="5"/>
        <v>0</v>
      </c>
      <c r="H35" s="51"/>
      <c r="I35" s="52">
        <f t="shared" si="6"/>
        <v>0</v>
      </c>
      <c r="J35" s="51">
        <f t="shared" si="7"/>
        <v>0</v>
      </c>
      <c r="K35" s="50">
        <f t="shared" si="8"/>
        <v>0</v>
      </c>
      <c r="L35" s="91"/>
    </row>
    <row r="36" spans="1:12">
      <c r="A36" s="46"/>
      <c r="B36" s="54"/>
      <c r="C36" s="92" t="s">
        <v>170</v>
      </c>
      <c r="D36" s="49" t="s">
        <v>17</v>
      </c>
      <c r="E36" s="57"/>
      <c r="F36" s="51"/>
      <c r="G36" s="52">
        <f t="shared" si="5"/>
        <v>0</v>
      </c>
      <c r="H36" s="51"/>
      <c r="I36" s="52">
        <f t="shared" si="6"/>
        <v>0</v>
      </c>
      <c r="J36" s="51">
        <f t="shared" si="7"/>
        <v>0</v>
      </c>
      <c r="K36" s="50">
        <f t="shared" si="8"/>
        <v>0</v>
      </c>
      <c r="L36" s="91"/>
    </row>
    <row r="37" spans="1:12">
      <c r="A37" s="46"/>
      <c r="B37" s="58" t="s">
        <v>51</v>
      </c>
      <c r="C37" s="92"/>
      <c r="D37" s="49"/>
      <c r="E37" s="57"/>
      <c r="F37" s="51"/>
      <c r="G37" s="52"/>
      <c r="H37" s="51"/>
      <c r="I37" s="52"/>
      <c r="J37" s="51"/>
      <c r="K37" s="50"/>
      <c r="L37" s="91"/>
    </row>
    <row r="38" spans="1:12">
      <c r="A38" s="46"/>
      <c r="B38" s="54"/>
      <c r="C38" s="48" t="s">
        <v>86</v>
      </c>
      <c r="D38" s="49" t="s">
        <v>15</v>
      </c>
      <c r="E38" s="57"/>
      <c r="F38" s="51"/>
      <c r="G38" s="52">
        <f t="shared" si="5"/>
        <v>0</v>
      </c>
      <c r="H38" s="51"/>
      <c r="I38" s="52">
        <f t="shared" si="6"/>
        <v>0</v>
      </c>
      <c r="J38" s="51">
        <f t="shared" si="7"/>
        <v>0</v>
      </c>
      <c r="K38" s="50">
        <f t="shared" si="8"/>
        <v>0</v>
      </c>
      <c r="L38" s="53"/>
    </row>
    <row r="39" spans="1:12">
      <c r="A39" s="46"/>
      <c r="B39" s="54"/>
      <c r="C39" s="48" t="s">
        <v>85</v>
      </c>
      <c r="D39" s="49" t="s">
        <v>15</v>
      </c>
      <c r="E39" s="57"/>
      <c r="F39" s="51"/>
      <c r="G39" s="52">
        <f t="shared" si="5"/>
        <v>0</v>
      </c>
      <c r="H39" s="51"/>
      <c r="I39" s="52">
        <f t="shared" si="6"/>
        <v>0</v>
      </c>
      <c r="J39" s="51">
        <f t="shared" si="7"/>
        <v>0</v>
      </c>
      <c r="K39" s="50">
        <f t="shared" si="8"/>
        <v>0</v>
      </c>
      <c r="L39" s="53"/>
    </row>
    <row r="40" spans="1:12">
      <c r="A40" s="46"/>
      <c r="B40" s="54"/>
      <c r="C40" s="48" t="s">
        <v>87</v>
      </c>
      <c r="D40" s="49" t="s">
        <v>15</v>
      </c>
      <c r="E40" s="57"/>
      <c r="F40" s="51"/>
      <c r="G40" s="52">
        <f t="shared" si="5"/>
        <v>0</v>
      </c>
      <c r="H40" s="51"/>
      <c r="I40" s="52">
        <f t="shared" si="6"/>
        <v>0</v>
      </c>
      <c r="J40" s="51">
        <f t="shared" si="7"/>
        <v>0</v>
      </c>
      <c r="K40" s="50">
        <f t="shared" si="8"/>
        <v>0</v>
      </c>
      <c r="L40" s="53"/>
    </row>
    <row r="41" spans="1:12">
      <c r="A41" s="46"/>
      <c r="B41" s="54"/>
      <c r="C41" s="48" t="s">
        <v>40</v>
      </c>
      <c r="D41" s="88" t="s">
        <v>15</v>
      </c>
      <c r="E41" s="55"/>
      <c r="F41" s="51"/>
      <c r="G41" s="52">
        <f t="shared" si="5"/>
        <v>0</v>
      </c>
      <c r="H41" s="51"/>
      <c r="I41" s="52">
        <f t="shared" si="6"/>
        <v>0</v>
      </c>
      <c r="J41" s="51">
        <f t="shared" si="7"/>
        <v>0</v>
      </c>
      <c r="K41" s="51">
        <f t="shared" si="8"/>
        <v>0</v>
      </c>
      <c r="L41" s="93"/>
    </row>
    <row r="42" spans="1:12">
      <c r="A42" s="46"/>
      <c r="B42" s="54"/>
      <c r="C42" s="48" t="s">
        <v>52</v>
      </c>
      <c r="D42" s="49" t="s">
        <v>5</v>
      </c>
      <c r="E42" s="57"/>
      <c r="F42" s="51"/>
      <c r="G42" s="52">
        <f t="shared" si="5"/>
        <v>0</v>
      </c>
      <c r="H42" s="51"/>
      <c r="I42" s="52">
        <f t="shared" si="6"/>
        <v>0</v>
      </c>
      <c r="J42" s="51">
        <f t="shared" si="7"/>
        <v>0</v>
      </c>
      <c r="K42" s="50">
        <f t="shared" si="8"/>
        <v>0</v>
      </c>
      <c r="L42" s="91"/>
    </row>
    <row r="43" spans="1:12">
      <c r="A43" s="46"/>
      <c r="B43" s="58" t="s">
        <v>26</v>
      </c>
      <c r="C43" s="48"/>
      <c r="D43" s="49"/>
      <c r="E43" s="57"/>
      <c r="F43" s="51"/>
      <c r="G43" s="52"/>
      <c r="H43" s="51"/>
      <c r="I43" s="52"/>
      <c r="J43" s="51"/>
      <c r="K43" s="50"/>
      <c r="L43" s="53"/>
    </row>
    <row r="44" spans="1:12">
      <c r="A44" s="46"/>
      <c r="B44" s="86" t="s">
        <v>27</v>
      </c>
      <c r="C44" s="87" t="s">
        <v>168</v>
      </c>
      <c r="D44" s="88" t="s">
        <v>15</v>
      </c>
      <c r="E44" s="55"/>
      <c r="F44" s="51"/>
      <c r="G44" s="52">
        <f>E44*F44</f>
        <v>0</v>
      </c>
      <c r="H44" s="51"/>
      <c r="I44" s="52">
        <f>E44*H44</f>
        <v>0</v>
      </c>
      <c r="J44" s="51">
        <f>F44+H44</f>
        <v>0</v>
      </c>
      <c r="K44" s="51">
        <f>J44*E44</f>
        <v>0</v>
      </c>
      <c r="L44" s="89"/>
    </row>
    <row r="45" spans="1:12" ht="51.6">
      <c r="A45" s="46"/>
      <c r="B45" s="86" t="s">
        <v>53</v>
      </c>
      <c r="C45" s="87" t="s">
        <v>167</v>
      </c>
      <c r="D45" s="88" t="s">
        <v>15</v>
      </c>
      <c r="E45" s="55"/>
      <c r="F45" s="51"/>
      <c r="G45" s="52">
        <f t="shared" ref="G45:G73" si="9">E45*F45</f>
        <v>0</v>
      </c>
      <c r="H45" s="51"/>
      <c r="I45" s="52">
        <f t="shared" ref="I45:I73" si="10">E45*H45</f>
        <v>0</v>
      </c>
      <c r="J45" s="51">
        <f t="shared" ref="J45:J73" si="11">F45+H45</f>
        <v>0</v>
      </c>
      <c r="K45" s="51">
        <f>J45*E45</f>
        <v>0</v>
      </c>
      <c r="L45" s="89"/>
    </row>
    <row r="46" spans="1:12" ht="51.6">
      <c r="A46" s="46"/>
      <c r="B46" s="86" t="s">
        <v>88</v>
      </c>
      <c r="C46" s="87" t="s">
        <v>167</v>
      </c>
      <c r="D46" s="88" t="s">
        <v>15</v>
      </c>
      <c r="E46" s="55"/>
      <c r="F46" s="51"/>
      <c r="G46" s="52">
        <f t="shared" si="9"/>
        <v>0</v>
      </c>
      <c r="H46" s="51"/>
      <c r="I46" s="52">
        <f t="shared" si="10"/>
        <v>0</v>
      </c>
      <c r="J46" s="51">
        <f t="shared" si="11"/>
        <v>0</v>
      </c>
      <c r="K46" s="51">
        <f>J46*E46</f>
        <v>0</v>
      </c>
      <c r="L46" s="89"/>
    </row>
    <row r="47" spans="1:12">
      <c r="A47" s="46"/>
      <c r="B47" s="94" t="s">
        <v>90</v>
      </c>
      <c r="C47" s="48"/>
      <c r="D47" s="88"/>
      <c r="E47" s="57"/>
      <c r="F47" s="51"/>
      <c r="G47" s="52"/>
      <c r="H47" s="51"/>
      <c r="I47" s="52"/>
      <c r="J47" s="51"/>
      <c r="K47" s="50"/>
      <c r="L47" s="53"/>
    </row>
    <row r="48" spans="1:12">
      <c r="A48" s="46"/>
      <c r="B48" s="95"/>
      <c r="C48" s="48" t="s">
        <v>89</v>
      </c>
      <c r="D48" s="88" t="s">
        <v>15</v>
      </c>
      <c r="E48" s="57"/>
      <c r="F48" s="51"/>
      <c r="G48" s="52">
        <f t="shared" ref="G48" si="12">E48*F48</f>
        <v>0</v>
      </c>
      <c r="H48" s="51"/>
      <c r="I48" s="52">
        <f t="shared" ref="I48" si="13">E48*H48</f>
        <v>0</v>
      </c>
      <c r="J48" s="51">
        <f t="shared" ref="J48" si="14">F48+H48</f>
        <v>0</v>
      </c>
      <c r="K48" s="50">
        <f t="shared" ref="K48" si="15">J48*E48</f>
        <v>0</v>
      </c>
      <c r="L48" s="141"/>
    </row>
    <row r="49" spans="1:12">
      <c r="A49" s="46"/>
      <c r="B49" s="86"/>
      <c r="C49" s="48" t="s">
        <v>169</v>
      </c>
      <c r="D49" s="88"/>
      <c r="E49" s="57"/>
      <c r="F49" s="51"/>
      <c r="G49" s="52"/>
      <c r="H49" s="51"/>
      <c r="I49" s="52"/>
      <c r="J49" s="51"/>
      <c r="K49" s="50"/>
      <c r="L49" s="141"/>
    </row>
    <row r="50" spans="1:12">
      <c r="A50" s="46"/>
      <c r="B50" s="86"/>
      <c r="C50" s="48" t="s">
        <v>91</v>
      </c>
      <c r="D50" s="88" t="s">
        <v>15</v>
      </c>
      <c r="E50" s="57"/>
      <c r="F50" s="51"/>
      <c r="G50" s="52">
        <f t="shared" ref="G50" si="16">E50*F50</f>
        <v>0</v>
      </c>
      <c r="H50" s="51"/>
      <c r="I50" s="52">
        <f t="shared" ref="I50" si="17">E50*H50</f>
        <v>0</v>
      </c>
      <c r="J50" s="51">
        <f t="shared" ref="J50" si="18">F50+H50</f>
        <v>0</v>
      </c>
      <c r="K50" s="50">
        <f t="shared" ref="K50" si="19">J50*E50</f>
        <v>0</v>
      </c>
      <c r="L50" s="141"/>
    </row>
    <row r="51" spans="1:12">
      <c r="A51" s="46"/>
      <c r="B51" s="94" t="s">
        <v>56</v>
      </c>
      <c r="C51" s="48"/>
      <c r="D51" s="49"/>
      <c r="E51" s="57"/>
      <c r="F51" s="51"/>
      <c r="G51" s="52"/>
      <c r="H51" s="51"/>
      <c r="I51" s="52"/>
      <c r="J51" s="51"/>
      <c r="K51" s="50"/>
      <c r="L51" s="53"/>
    </row>
    <row r="52" spans="1:12" ht="78">
      <c r="A52" s="46"/>
      <c r="B52" s="86" t="s">
        <v>28</v>
      </c>
      <c r="C52" s="87" t="s">
        <v>211</v>
      </c>
      <c r="D52" s="88" t="s">
        <v>17</v>
      </c>
      <c r="E52" s="55"/>
      <c r="F52" s="51"/>
      <c r="G52" s="52">
        <f t="shared" si="9"/>
        <v>0</v>
      </c>
      <c r="H52" s="51"/>
      <c r="I52" s="52">
        <f t="shared" si="10"/>
        <v>0</v>
      </c>
      <c r="J52" s="51">
        <f t="shared" si="11"/>
        <v>0</v>
      </c>
      <c r="K52" s="51">
        <f t="shared" ref="K52:K73" si="20">J52*E52</f>
        <v>0</v>
      </c>
      <c r="L52" s="96" t="s">
        <v>54</v>
      </c>
    </row>
    <row r="53" spans="1:12" ht="78">
      <c r="A53" s="46"/>
      <c r="B53" s="86" t="s">
        <v>29</v>
      </c>
      <c r="C53" s="87" t="s">
        <v>212</v>
      </c>
      <c r="D53" s="88" t="s">
        <v>17</v>
      </c>
      <c r="E53" s="55"/>
      <c r="F53" s="51"/>
      <c r="G53" s="52">
        <f t="shared" si="9"/>
        <v>0</v>
      </c>
      <c r="H53" s="51"/>
      <c r="I53" s="52">
        <f t="shared" si="10"/>
        <v>0</v>
      </c>
      <c r="J53" s="51">
        <f t="shared" si="11"/>
        <v>0</v>
      </c>
      <c r="K53" s="51">
        <f t="shared" si="20"/>
        <v>0</v>
      </c>
      <c r="L53" s="96" t="s">
        <v>54</v>
      </c>
    </row>
    <row r="54" spans="1:12" ht="77.400000000000006">
      <c r="A54" s="46"/>
      <c r="B54" s="86" t="s">
        <v>92</v>
      </c>
      <c r="C54" s="87" t="s">
        <v>171</v>
      </c>
      <c r="D54" s="88" t="s">
        <v>17</v>
      </c>
      <c r="E54" s="55"/>
      <c r="F54" s="51"/>
      <c r="G54" s="52">
        <f t="shared" si="9"/>
        <v>0</v>
      </c>
      <c r="H54" s="51"/>
      <c r="I54" s="52">
        <f t="shared" si="10"/>
        <v>0</v>
      </c>
      <c r="J54" s="51">
        <f t="shared" si="11"/>
        <v>0</v>
      </c>
      <c r="K54" s="51">
        <f t="shared" si="20"/>
        <v>0</v>
      </c>
      <c r="L54" s="96" t="s">
        <v>54</v>
      </c>
    </row>
    <row r="55" spans="1:12" ht="77.400000000000006">
      <c r="A55" s="46"/>
      <c r="B55" s="86" t="s">
        <v>30</v>
      </c>
      <c r="C55" s="87" t="s">
        <v>204</v>
      </c>
      <c r="D55" s="88" t="s">
        <v>17</v>
      </c>
      <c r="E55" s="55"/>
      <c r="F55" s="51"/>
      <c r="G55" s="52">
        <f t="shared" si="9"/>
        <v>0</v>
      </c>
      <c r="H55" s="51"/>
      <c r="I55" s="52">
        <f t="shared" si="10"/>
        <v>0</v>
      </c>
      <c r="J55" s="51">
        <f t="shared" si="11"/>
        <v>0</v>
      </c>
      <c r="K55" s="51">
        <f t="shared" si="20"/>
        <v>0</v>
      </c>
      <c r="L55" s="96" t="s">
        <v>54</v>
      </c>
    </row>
    <row r="56" spans="1:12" ht="79.5" customHeight="1">
      <c r="A56" s="46"/>
      <c r="B56" s="86" t="s">
        <v>93</v>
      </c>
      <c r="C56" s="87" t="s">
        <v>172</v>
      </c>
      <c r="D56" s="88" t="s">
        <v>17</v>
      </c>
      <c r="E56" s="55"/>
      <c r="F56" s="51"/>
      <c r="G56" s="52">
        <f t="shared" si="9"/>
        <v>0</v>
      </c>
      <c r="H56" s="51"/>
      <c r="I56" s="52">
        <f t="shared" si="10"/>
        <v>0</v>
      </c>
      <c r="J56" s="51">
        <f t="shared" si="11"/>
        <v>0</v>
      </c>
      <c r="K56" s="51">
        <f t="shared" si="20"/>
        <v>0</v>
      </c>
      <c r="L56" s="96" t="s">
        <v>54</v>
      </c>
    </row>
    <row r="57" spans="1:12" ht="77.400000000000006">
      <c r="A57" s="46"/>
      <c r="B57" s="86" t="s">
        <v>55</v>
      </c>
      <c r="C57" s="97" t="s">
        <v>205</v>
      </c>
      <c r="D57" s="88" t="s">
        <v>17</v>
      </c>
      <c r="E57" s="55"/>
      <c r="F57" s="51"/>
      <c r="G57" s="52">
        <f t="shared" si="9"/>
        <v>0</v>
      </c>
      <c r="H57" s="51"/>
      <c r="I57" s="52">
        <f t="shared" si="10"/>
        <v>0</v>
      </c>
      <c r="J57" s="51">
        <f t="shared" si="11"/>
        <v>0</v>
      </c>
      <c r="K57" s="51">
        <f t="shared" si="20"/>
        <v>0</v>
      </c>
      <c r="L57" s="96" t="s">
        <v>54</v>
      </c>
    </row>
    <row r="58" spans="1:12" ht="77.400000000000006">
      <c r="A58" s="46"/>
      <c r="B58" s="86" t="s">
        <v>37</v>
      </c>
      <c r="C58" s="87" t="s">
        <v>206</v>
      </c>
      <c r="D58" s="88" t="s">
        <v>17</v>
      </c>
      <c r="E58" s="55"/>
      <c r="F58" s="51"/>
      <c r="G58" s="52">
        <f t="shared" si="9"/>
        <v>0</v>
      </c>
      <c r="H58" s="51"/>
      <c r="I58" s="52">
        <f t="shared" si="10"/>
        <v>0</v>
      </c>
      <c r="J58" s="51">
        <f t="shared" si="11"/>
        <v>0</v>
      </c>
      <c r="K58" s="51">
        <f t="shared" si="20"/>
        <v>0</v>
      </c>
      <c r="L58" s="96" t="s">
        <v>54</v>
      </c>
    </row>
    <row r="59" spans="1:12" ht="77.400000000000006">
      <c r="A59" s="46"/>
      <c r="B59" s="86" t="s">
        <v>39</v>
      </c>
      <c r="C59" s="87" t="s">
        <v>207</v>
      </c>
      <c r="D59" s="88" t="s">
        <v>17</v>
      </c>
      <c r="E59" s="55"/>
      <c r="F59" s="51"/>
      <c r="G59" s="52">
        <f t="shared" si="9"/>
        <v>0</v>
      </c>
      <c r="H59" s="51"/>
      <c r="I59" s="52">
        <f t="shared" si="10"/>
        <v>0</v>
      </c>
      <c r="J59" s="51">
        <f t="shared" si="11"/>
        <v>0</v>
      </c>
      <c r="K59" s="51">
        <f t="shared" si="20"/>
        <v>0</v>
      </c>
      <c r="L59" s="96" t="s">
        <v>54</v>
      </c>
    </row>
    <row r="60" spans="1:12" ht="79.5" customHeight="1">
      <c r="A60" s="46"/>
      <c r="B60" s="86" t="s">
        <v>38</v>
      </c>
      <c r="C60" s="87" t="s">
        <v>173</v>
      </c>
      <c r="D60" s="88" t="s">
        <v>17</v>
      </c>
      <c r="E60" s="55"/>
      <c r="F60" s="51"/>
      <c r="G60" s="52">
        <f t="shared" si="9"/>
        <v>0</v>
      </c>
      <c r="H60" s="51"/>
      <c r="I60" s="52">
        <f t="shared" si="10"/>
        <v>0</v>
      </c>
      <c r="J60" s="51">
        <f t="shared" si="11"/>
        <v>0</v>
      </c>
      <c r="K60" s="51">
        <f t="shared" si="20"/>
        <v>0</v>
      </c>
      <c r="L60" s="96" t="s">
        <v>54</v>
      </c>
    </row>
    <row r="61" spans="1:12" ht="79.5" customHeight="1">
      <c r="A61" s="46"/>
      <c r="B61" s="86" t="s">
        <v>62</v>
      </c>
      <c r="C61" s="87" t="s">
        <v>174</v>
      </c>
      <c r="D61" s="88" t="s">
        <v>17</v>
      </c>
      <c r="E61" s="55"/>
      <c r="F61" s="51"/>
      <c r="G61" s="52">
        <f t="shared" si="9"/>
        <v>0</v>
      </c>
      <c r="H61" s="51"/>
      <c r="I61" s="52">
        <f t="shared" si="10"/>
        <v>0</v>
      </c>
      <c r="J61" s="51">
        <f t="shared" si="11"/>
        <v>0</v>
      </c>
      <c r="K61" s="51">
        <f t="shared" si="20"/>
        <v>0</v>
      </c>
      <c r="L61" s="96" t="s">
        <v>54</v>
      </c>
    </row>
    <row r="62" spans="1:12" ht="77.400000000000006">
      <c r="A62" s="46"/>
      <c r="B62" s="86" t="s">
        <v>94</v>
      </c>
      <c r="C62" s="87" t="s">
        <v>175</v>
      </c>
      <c r="D62" s="88" t="s">
        <v>17</v>
      </c>
      <c r="E62" s="55"/>
      <c r="F62" s="51"/>
      <c r="G62" s="52">
        <f t="shared" si="9"/>
        <v>0</v>
      </c>
      <c r="H62" s="51"/>
      <c r="I62" s="52">
        <f t="shared" si="10"/>
        <v>0</v>
      </c>
      <c r="J62" s="51">
        <f t="shared" si="11"/>
        <v>0</v>
      </c>
      <c r="K62" s="51">
        <f t="shared" si="20"/>
        <v>0</v>
      </c>
      <c r="L62" s="96" t="s">
        <v>54</v>
      </c>
    </row>
    <row r="63" spans="1:12" ht="79.5" customHeight="1">
      <c r="A63" s="46"/>
      <c r="B63" s="86" t="s">
        <v>95</v>
      </c>
      <c r="C63" s="87" t="s">
        <v>176</v>
      </c>
      <c r="D63" s="88" t="s">
        <v>17</v>
      </c>
      <c r="E63" s="55"/>
      <c r="F63" s="51"/>
      <c r="G63" s="52">
        <f t="shared" si="9"/>
        <v>0</v>
      </c>
      <c r="H63" s="51"/>
      <c r="I63" s="52">
        <f t="shared" si="10"/>
        <v>0</v>
      </c>
      <c r="J63" s="51">
        <f t="shared" si="11"/>
        <v>0</v>
      </c>
      <c r="K63" s="51">
        <f t="shared" si="20"/>
        <v>0</v>
      </c>
      <c r="L63" s="96" t="s">
        <v>54</v>
      </c>
    </row>
    <row r="64" spans="1:12" ht="79.5" customHeight="1">
      <c r="A64" s="46"/>
      <c r="B64" s="86" t="s">
        <v>96</v>
      </c>
      <c r="C64" s="87" t="s">
        <v>177</v>
      </c>
      <c r="D64" s="88" t="s">
        <v>17</v>
      </c>
      <c r="E64" s="55"/>
      <c r="F64" s="51"/>
      <c r="G64" s="52">
        <f t="shared" si="9"/>
        <v>0</v>
      </c>
      <c r="H64" s="51"/>
      <c r="I64" s="52">
        <f t="shared" si="10"/>
        <v>0</v>
      </c>
      <c r="J64" s="51">
        <f t="shared" si="11"/>
        <v>0</v>
      </c>
      <c r="K64" s="51">
        <f t="shared" si="20"/>
        <v>0</v>
      </c>
      <c r="L64" s="96" t="s">
        <v>54</v>
      </c>
    </row>
    <row r="65" spans="1:12" ht="79.5" customHeight="1">
      <c r="A65" s="46"/>
      <c r="B65" s="86" t="s">
        <v>97</v>
      </c>
      <c r="C65" s="87" t="s">
        <v>178</v>
      </c>
      <c r="D65" s="88" t="s">
        <v>17</v>
      </c>
      <c r="E65" s="55"/>
      <c r="F65" s="51"/>
      <c r="G65" s="52">
        <f t="shared" si="9"/>
        <v>0</v>
      </c>
      <c r="H65" s="51"/>
      <c r="I65" s="52">
        <f t="shared" si="10"/>
        <v>0</v>
      </c>
      <c r="J65" s="51">
        <f t="shared" si="11"/>
        <v>0</v>
      </c>
      <c r="K65" s="51">
        <f t="shared" si="20"/>
        <v>0</v>
      </c>
      <c r="L65" s="96" t="s">
        <v>54</v>
      </c>
    </row>
    <row r="66" spans="1:12" ht="77.400000000000006">
      <c r="A66" s="46"/>
      <c r="B66" s="86" t="s">
        <v>98</v>
      </c>
      <c r="C66" s="97" t="s">
        <v>208</v>
      </c>
      <c r="D66" s="88" t="s">
        <v>17</v>
      </c>
      <c r="E66" s="55"/>
      <c r="F66" s="51"/>
      <c r="G66" s="52">
        <f t="shared" si="9"/>
        <v>0</v>
      </c>
      <c r="H66" s="51"/>
      <c r="I66" s="52">
        <f t="shared" si="10"/>
        <v>0</v>
      </c>
      <c r="J66" s="51">
        <f t="shared" si="11"/>
        <v>0</v>
      </c>
      <c r="K66" s="51">
        <f t="shared" si="20"/>
        <v>0</v>
      </c>
      <c r="L66" s="96" t="s">
        <v>54</v>
      </c>
    </row>
    <row r="67" spans="1:12" ht="77.400000000000006">
      <c r="A67" s="46"/>
      <c r="B67" s="86" t="s">
        <v>99</v>
      </c>
      <c r="C67" s="97" t="s">
        <v>209</v>
      </c>
      <c r="D67" s="88" t="s">
        <v>17</v>
      </c>
      <c r="E67" s="55"/>
      <c r="F67" s="51"/>
      <c r="G67" s="52">
        <f t="shared" si="9"/>
        <v>0</v>
      </c>
      <c r="H67" s="51"/>
      <c r="I67" s="52">
        <f t="shared" si="10"/>
        <v>0</v>
      </c>
      <c r="J67" s="51">
        <f t="shared" si="11"/>
        <v>0</v>
      </c>
      <c r="K67" s="51">
        <f t="shared" si="20"/>
        <v>0</v>
      </c>
      <c r="L67" s="96" t="s">
        <v>54</v>
      </c>
    </row>
    <row r="68" spans="1:12" ht="51.6">
      <c r="A68" s="46"/>
      <c r="B68" s="86" t="s">
        <v>100</v>
      </c>
      <c r="C68" s="87" t="s">
        <v>210</v>
      </c>
      <c r="D68" s="88" t="s">
        <v>17</v>
      </c>
      <c r="E68" s="55"/>
      <c r="F68" s="51"/>
      <c r="G68" s="52">
        <f t="shared" si="9"/>
        <v>0</v>
      </c>
      <c r="H68" s="51"/>
      <c r="I68" s="52">
        <f t="shared" si="10"/>
        <v>0</v>
      </c>
      <c r="J68" s="51">
        <f t="shared" si="11"/>
        <v>0</v>
      </c>
      <c r="K68" s="51">
        <f t="shared" si="20"/>
        <v>0</v>
      </c>
      <c r="L68" s="96" t="s">
        <v>54</v>
      </c>
    </row>
    <row r="69" spans="1:12">
      <c r="A69" s="46"/>
      <c r="B69" s="94" t="s">
        <v>57</v>
      </c>
      <c r="C69" s="48"/>
      <c r="D69" s="49"/>
      <c r="E69" s="57"/>
      <c r="F69" s="51"/>
      <c r="G69" s="52"/>
      <c r="H69" s="51"/>
      <c r="I69" s="52"/>
      <c r="J69" s="51"/>
      <c r="K69" s="50"/>
      <c r="L69" s="53"/>
    </row>
    <row r="70" spans="1:12" ht="51.6">
      <c r="A70" s="46"/>
      <c r="B70" s="86" t="s">
        <v>31</v>
      </c>
      <c r="C70" s="87" t="s">
        <v>179</v>
      </c>
      <c r="D70" s="88" t="s">
        <v>17</v>
      </c>
      <c r="E70" s="55"/>
      <c r="F70" s="51"/>
      <c r="G70" s="52">
        <f t="shared" si="9"/>
        <v>0</v>
      </c>
      <c r="H70" s="51"/>
      <c r="I70" s="52">
        <f t="shared" si="10"/>
        <v>0</v>
      </c>
      <c r="J70" s="51">
        <f t="shared" si="11"/>
        <v>0</v>
      </c>
      <c r="K70" s="51">
        <f t="shared" si="20"/>
        <v>0</v>
      </c>
      <c r="L70" s="96" t="s">
        <v>54</v>
      </c>
    </row>
    <row r="71" spans="1:12" ht="51.6">
      <c r="A71" s="46"/>
      <c r="B71" s="86" t="s">
        <v>32</v>
      </c>
      <c r="C71" s="98" t="s">
        <v>180</v>
      </c>
      <c r="D71" s="88" t="s">
        <v>17</v>
      </c>
      <c r="E71" s="55"/>
      <c r="F71" s="51"/>
      <c r="G71" s="52">
        <f t="shared" si="9"/>
        <v>0</v>
      </c>
      <c r="H71" s="51"/>
      <c r="I71" s="52">
        <f t="shared" si="10"/>
        <v>0</v>
      </c>
      <c r="J71" s="51">
        <f t="shared" si="11"/>
        <v>0</v>
      </c>
      <c r="K71" s="51">
        <f t="shared" si="20"/>
        <v>0</v>
      </c>
      <c r="L71" s="96" t="s">
        <v>54</v>
      </c>
    </row>
    <row r="72" spans="1:12" ht="51.6">
      <c r="A72" s="46"/>
      <c r="B72" s="86" t="s">
        <v>101</v>
      </c>
      <c r="C72" s="87" t="s">
        <v>181</v>
      </c>
      <c r="D72" s="88" t="s">
        <v>17</v>
      </c>
      <c r="E72" s="55"/>
      <c r="F72" s="51"/>
      <c r="G72" s="52">
        <f t="shared" si="9"/>
        <v>0</v>
      </c>
      <c r="H72" s="51"/>
      <c r="I72" s="52">
        <f t="shared" si="10"/>
        <v>0</v>
      </c>
      <c r="J72" s="51">
        <f t="shared" si="11"/>
        <v>0</v>
      </c>
      <c r="K72" s="51">
        <f t="shared" si="20"/>
        <v>0</v>
      </c>
      <c r="L72" s="96" t="s">
        <v>54</v>
      </c>
    </row>
    <row r="73" spans="1:12" ht="51.6">
      <c r="A73" s="46"/>
      <c r="B73" s="86" t="s">
        <v>33</v>
      </c>
      <c r="C73" s="87" t="s">
        <v>182</v>
      </c>
      <c r="D73" s="88" t="s">
        <v>17</v>
      </c>
      <c r="E73" s="55"/>
      <c r="F73" s="51"/>
      <c r="G73" s="52">
        <f t="shared" si="9"/>
        <v>0</v>
      </c>
      <c r="H73" s="51"/>
      <c r="I73" s="52">
        <f t="shared" si="10"/>
        <v>0</v>
      </c>
      <c r="J73" s="51">
        <f t="shared" si="11"/>
        <v>0</v>
      </c>
      <c r="K73" s="51">
        <f t="shared" si="20"/>
        <v>0</v>
      </c>
      <c r="L73" s="96" t="s">
        <v>54</v>
      </c>
    </row>
    <row r="74" spans="1:12">
      <c r="A74" s="46"/>
      <c r="B74" s="86"/>
      <c r="C74" s="87"/>
      <c r="D74" s="88"/>
      <c r="E74" s="55"/>
      <c r="F74" s="51"/>
      <c r="G74" s="52"/>
      <c r="H74" s="51"/>
      <c r="I74" s="52"/>
      <c r="J74" s="51"/>
      <c r="K74" s="51"/>
      <c r="L74" s="96"/>
    </row>
    <row r="75" spans="1:12">
      <c r="A75" s="46"/>
      <c r="B75" s="94" t="s">
        <v>147</v>
      </c>
      <c r="C75" s="87"/>
      <c r="D75" s="88"/>
      <c r="E75" s="55"/>
      <c r="F75" s="51"/>
      <c r="G75" s="52"/>
      <c r="H75" s="51"/>
      <c r="I75" s="52"/>
      <c r="J75" s="51"/>
      <c r="K75" s="51"/>
      <c r="L75" s="96"/>
    </row>
    <row r="76" spans="1:12" ht="51.6">
      <c r="A76" s="46"/>
      <c r="B76" s="99"/>
      <c r="C76" s="98" t="s">
        <v>166</v>
      </c>
      <c r="D76" s="88" t="s">
        <v>15</v>
      </c>
      <c r="E76" s="55"/>
      <c r="F76" s="51"/>
      <c r="G76" s="52">
        <f t="shared" ref="G76:G77" si="21">E76*F76</f>
        <v>0</v>
      </c>
      <c r="H76" s="51"/>
      <c r="I76" s="52">
        <f t="shared" ref="I76:I77" si="22">E76*H76</f>
        <v>0</v>
      </c>
      <c r="J76" s="51">
        <f t="shared" ref="J76:J77" si="23">F76+H76</f>
        <v>0</v>
      </c>
      <c r="K76" s="51">
        <f t="shared" ref="K76:K77" si="24">J76*E76</f>
        <v>0</v>
      </c>
      <c r="L76" s="96"/>
    </row>
    <row r="77" spans="1:12">
      <c r="A77" s="46"/>
      <c r="B77" s="99"/>
      <c r="C77" s="98" t="s">
        <v>148</v>
      </c>
      <c r="D77" s="88" t="s">
        <v>17</v>
      </c>
      <c r="E77" s="55"/>
      <c r="F77" s="51"/>
      <c r="G77" s="52">
        <f t="shared" si="21"/>
        <v>0</v>
      </c>
      <c r="H77" s="51"/>
      <c r="I77" s="52">
        <f t="shared" si="22"/>
        <v>0</v>
      </c>
      <c r="J77" s="51">
        <f t="shared" si="23"/>
        <v>0</v>
      </c>
      <c r="K77" s="51">
        <f t="shared" si="24"/>
        <v>0</v>
      </c>
      <c r="L77" s="96"/>
    </row>
    <row r="78" spans="1:12">
      <c r="A78" s="46"/>
      <c r="B78" s="86"/>
      <c r="C78" s="87"/>
      <c r="D78" s="88"/>
      <c r="E78" s="55"/>
      <c r="F78" s="51"/>
      <c r="G78" s="52"/>
      <c r="H78" s="51"/>
      <c r="I78" s="52"/>
      <c r="J78" s="51"/>
      <c r="K78" s="51"/>
      <c r="L78" s="96"/>
    </row>
    <row r="79" spans="1:12" ht="28.2">
      <c r="A79" s="68"/>
      <c r="B79" s="100"/>
      <c r="C79" s="70" t="s">
        <v>14</v>
      </c>
      <c r="D79" s="68"/>
      <c r="E79" s="71"/>
      <c r="F79" s="72"/>
      <c r="G79" s="72"/>
      <c r="H79" s="72"/>
      <c r="I79" s="72"/>
      <c r="J79" s="72"/>
      <c r="K79" s="73">
        <f>SUM(K14:K78)</f>
        <v>0</v>
      </c>
      <c r="L79" s="101"/>
    </row>
    <row r="80" spans="1:12" ht="26.4">
      <c r="A80" s="75">
        <v>3</v>
      </c>
      <c r="B80" s="76" t="s">
        <v>188</v>
      </c>
      <c r="C80" s="77"/>
      <c r="D80" s="78"/>
      <c r="E80" s="79"/>
      <c r="F80" s="80"/>
      <c r="G80" s="81"/>
      <c r="H80" s="80"/>
      <c r="I80" s="81"/>
      <c r="J80" s="80"/>
      <c r="K80" s="82"/>
      <c r="L80" s="83"/>
    </row>
    <row r="81" spans="1:12">
      <c r="A81" s="46"/>
      <c r="B81" s="56" t="s">
        <v>102</v>
      </c>
      <c r="C81" s="48"/>
      <c r="D81" s="49"/>
      <c r="E81" s="102"/>
      <c r="F81" s="103"/>
      <c r="G81" s="104"/>
      <c r="H81" s="103"/>
      <c r="I81" s="104"/>
      <c r="J81" s="103"/>
      <c r="K81" s="105"/>
      <c r="L81" s="53"/>
    </row>
    <row r="82" spans="1:12">
      <c r="A82" s="46"/>
      <c r="B82" s="54"/>
      <c r="C82" s="48" t="s">
        <v>66</v>
      </c>
      <c r="D82" s="49" t="s">
        <v>34</v>
      </c>
      <c r="E82" s="102"/>
      <c r="F82" s="103"/>
      <c r="G82" s="52">
        <f t="shared" ref="G82:G99" si="25">E82*F82</f>
        <v>0</v>
      </c>
      <c r="H82" s="103"/>
      <c r="I82" s="52">
        <f t="shared" ref="I82:I99" si="26">E82*H82</f>
        <v>0</v>
      </c>
      <c r="J82" s="51">
        <f t="shared" ref="J82:J99" si="27">F82+H82</f>
        <v>0</v>
      </c>
      <c r="K82" s="50">
        <f t="shared" ref="K82:K99" si="28">J82*E82</f>
        <v>0</v>
      </c>
      <c r="L82" s="53" t="s">
        <v>67</v>
      </c>
    </row>
    <row r="83" spans="1:12">
      <c r="A83" s="46"/>
      <c r="B83" s="54"/>
      <c r="C83" s="48" t="s">
        <v>68</v>
      </c>
      <c r="D83" s="49" t="s">
        <v>34</v>
      </c>
      <c r="E83" s="102"/>
      <c r="F83" s="103"/>
      <c r="G83" s="52">
        <f t="shared" si="25"/>
        <v>0</v>
      </c>
      <c r="H83" s="103"/>
      <c r="I83" s="52">
        <f t="shared" si="26"/>
        <v>0</v>
      </c>
      <c r="J83" s="51">
        <f t="shared" si="27"/>
        <v>0</v>
      </c>
      <c r="K83" s="50">
        <f t="shared" si="28"/>
        <v>0</v>
      </c>
      <c r="L83" s="53" t="s">
        <v>70</v>
      </c>
    </row>
    <row r="84" spans="1:12">
      <c r="A84" s="46"/>
      <c r="B84" s="54"/>
      <c r="C84" s="48" t="s">
        <v>69</v>
      </c>
      <c r="D84" s="49" t="s">
        <v>34</v>
      </c>
      <c r="E84" s="102"/>
      <c r="F84" s="103"/>
      <c r="G84" s="52">
        <f t="shared" si="25"/>
        <v>0</v>
      </c>
      <c r="H84" s="103"/>
      <c r="I84" s="52">
        <f t="shared" si="26"/>
        <v>0</v>
      </c>
      <c r="J84" s="51">
        <f t="shared" si="27"/>
        <v>0</v>
      </c>
      <c r="K84" s="50">
        <f t="shared" si="28"/>
        <v>0</v>
      </c>
      <c r="L84" s="53" t="s">
        <v>72</v>
      </c>
    </row>
    <row r="85" spans="1:12">
      <c r="A85" s="46"/>
      <c r="B85" s="54"/>
      <c r="C85" s="106" t="s">
        <v>183</v>
      </c>
      <c r="D85" s="49" t="s">
        <v>17</v>
      </c>
      <c r="E85" s="102"/>
      <c r="F85" s="103"/>
      <c r="G85" s="52">
        <f t="shared" si="25"/>
        <v>0</v>
      </c>
      <c r="H85" s="103"/>
      <c r="I85" s="52">
        <f t="shared" si="26"/>
        <v>0</v>
      </c>
      <c r="J85" s="51">
        <f t="shared" si="27"/>
        <v>0</v>
      </c>
      <c r="K85" s="50">
        <f t="shared" si="28"/>
        <v>0</v>
      </c>
      <c r="L85" s="53" t="s">
        <v>41</v>
      </c>
    </row>
    <row r="86" spans="1:12">
      <c r="A86" s="46"/>
      <c r="B86" s="56"/>
      <c r="C86" s="106" t="s">
        <v>184</v>
      </c>
      <c r="D86" s="49" t="s">
        <v>17</v>
      </c>
      <c r="E86" s="102"/>
      <c r="F86" s="103"/>
      <c r="G86" s="52">
        <f t="shared" si="25"/>
        <v>0</v>
      </c>
      <c r="H86" s="103"/>
      <c r="I86" s="52">
        <f t="shared" si="26"/>
        <v>0</v>
      </c>
      <c r="J86" s="51">
        <f t="shared" si="27"/>
        <v>0</v>
      </c>
      <c r="K86" s="50">
        <f t="shared" si="28"/>
        <v>0</v>
      </c>
      <c r="L86" s="53"/>
    </row>
    <row r="87" spans="1:12">
      <c r="A87" s="46"/>
      <c r="B87" s="142"/>
      <c r="C87" s="143" t="s">
        <v>213</v>
      </c>
      <c r="D87" s="144" t="s">
        <v>17</v>
      </c>
      <c r="E87" s="145">
        <v>2</v>
      </c>
      <c r="F87" s="103"/>
      <c r="G87" s="52">
        <f t="shared" si="25"/>
        <v>0</v>
      </c>
      <c r="H87" s="103"/>
      <c r="I87" s="52">
        <f t="shared" si="26"/>
        <v>0</v>
      </c>
      <c r="J87" s="51">
        <f t="shared" si="27"/>
        <v>0</v>
      </c>
      <c r="K87" s="50">
        <f t="shared" si="28"/>
        <v>0</v>
      </c>
      <c r="L87" s="53"/>
    </row>
    <row r="88" spans="1:12">
      <c r="A88" s="46"/>
      <c r="B88" s="155"/>
      <c r="C88" s="156" t="s">
        <v>185</v>
      </c>
      <c r="D88" s="49" t="s">
        <v>17</v>
      </c>
      <c r="E88" s="157">
        <v>2</v>
      </c>
      <c r="F88" s="103"/>
      <c r="G88" s="52">
        <f t="shared" si="25"/>
        <v>0</v>
      </c>
      <c r="H88" s="103"/>
      <c r="I88" s="52">
        <f t="shared" si="26"/>
        <v>0</v>
      </c>
      <c r="J88" s="51">
        <f t="shared" si="27"/>
        <v>0</v>
      </c>
      <c r="K88" s="50">
        <f t="shared" si="28"/>
        <v>0</v>
      </c>
      <c r="L88" s="53" t="s">
        <v>74</v>
      </c>
    </row>
    <row r="89" spans="1:12">
      <c r="A89" s="46"/>
      <c r="B89" s="155"/>
      <c r="C89" s="156" t="s">
        <v>186</v>
      </c>
      <c r="D89" s="49" t="s">
        <v>17</v>
      </c>
      <c r="E89" s="157">
        <v>1</v>
      </c>
      <c r="F89" s="103"/>
      <c r="G89" s="52">
        <f t="shared" si="25"/>
        <v>0</v>
      </c>
      <c r="H89" s="103"/>
      <c r="I89" s="52">
        <f t="shared" si="26"/>
        <v>0</v>
      </c>
      <c r="J89" s="51">
        <f t="shared" si="27"/>
        <v>0</v>
      </c>
      <c r="K89" s="50">
        <f t="shared" si="28"/>
        <v>0</v>
      </c>
      <c r="L89" s="53" t="s">
        <v>74</v>
      </c>
    </row>
    <row r="90" spans="1:12">
      <c r="A90" s="46"/>
      <c r="B90" s="155"/>
      <c r="C90" s="156" t="s">
        <v>187</v>
      </c>
      <c r="D90" s="49" t="s">
        <v>17</v>
      </c>
      <c r="E90" s="157">
        <v>1</v>
      </c>
      <c r="F90" s="103"/>
      <c r="G90" s="52">
        <f t="shared" si="25"/>
        <v>0</v>
      </c>
      <c r="H90" s="103"/>
      <c r="I90" s="52">
        <f t="shared" si="26"/>
        <v>0</v>
      </c>
      <c r="J90" s="51">
        <f t="shared" si="27"/>
        <v>0</v>
      </c>
      <c r="K90" s="50">
        <f t="shared" si="28"/>
        <v>0</v>
      </c>
      <c r="L90" s="53"/>
    </row>
    <row r="91" spans="1:12">
      <c r="A91" s="46"/>
      <c r="B91" s="54"/>
      <c r="C91" s="48" t="s">
        <v>198</v>
      </c>
      <c r="D91" s="49" t="s">
        <v>76</v>
      </c>
      <c r="E91" s="102"/>
      <c r="F91" s="103"/>
      <c r="G91" s="52">
        <f t="shared" si="25"/>
        <v>0</v>
      </c>
      <c r="H91" s="103"/>
      <c r="I91" s="52">
        <f t="shared" si="26"/>
        <v>0</v>
      </c>
      <c r="J91" s="51">
        <f t="shared" si="27"/>
        <v>0</v>
      </c>
      <c r="K91" s="50">
        <f t="shared" si="28"/>
        <v>0</v>
      </c>
      <c r="L91" s="53" t="s">
        <v>74</v>
      </c>
    </row>
    <row r="92" spans="1:12">
      <c r="A92" s="46"/>
      <c r="B92" s="54"/>
      <c r="C92" s="48" t="s">
        <v>197</v>
      </c>
      <c r="D92" s="49" t="s">
        <v>76</v>
      </c>
      <c r="E92" s="102"/>
      <c r="F92" s="103"/>
      <c r="G92" s="52">
        <f t="shared" si="25"/>
        <v>0</v>
      </c>
      <c r="H92" s="103"/>
      <c r="I92" s="52">
        <f t="shared" si="26"/>
        <v>0</v>
      </c>
      <c r="J92" s="51">
        <f t="shared" si="27"/>
        <v>0</v>
      </c>
      <c r="K92" s="50">
        <f t="shared" si="28"/>
        <v>0</v>
      </c>
      <c r="L92" s="53"/>
    </row>
    <row r="93" spans="1:12">
      <c r="A93" s="46"/>
      <c r="B93" s="54" t="s">
        <v>103</v>
      </c>
      <c r="C93" s="48" t="s">
        <v>104</v>
      </c>
      <c r="D93" s="49" t="s">
        <v>17</v>
      </c>
      <c r="E93" s="102"/>
      <c r="F93" s="103"/>
      <c r="G93" s="52">
        <f t="shared" si="25"/>
        <v>0</v>
      </c>
      <c r="H93" s="103"/>
      <c r="I93" s="52">
        <f t="shared" si="26"/>
        <v>0</v>
      </c>
      <c r="J93" s="51">
        <f t="shared" si="27"/>
        <v>0</v>
      </c>
      <c r="K93" s="50">
        <f t="shared" si="28"/>
        <v>0</v>
      </c>
      <c r="L93" s="53" t="s">
        <v>74</v>
      </c>
    </row>
    <row r="94" spans="1:12">
      <c r="A94" s="46"/>
      <c r="B94" s="54" t="s">
        <v>105</v>
      </c>
      <c r="C94" s="48" t="s">
        <v>109</v>
      </c>
      <c r="D94" s="49" t="s">
        <v>17</v>
      </c>
      <c r="E94" s="102"/>
      <c r="F94" s="103"/>
      <c r="G94" s="52">
        <f t="shared" si="25"/>
        <v>0</v>
      </c>
      <c r="H94" s="103"/>
      <c r="I94" s="52">
        <f t="shared" si="26"/>
        <v>0</v>
      </c>
      <c r="J94" s="51">
        <f t="shared" si="27"/>
        <v>0</v>
      </c>
      <c r="K94" s="50">
        <f t="shared" si="28"/>
        <v>0</v>
      </c>
      <c r="L94" s="53" t="s">
        <v>74</v>
      </c>
    </row>
    <row r="95" spans="1:12">
      <c r="A95" s="46"/>
      <c r="B95" s="54" t="s">
        <v>106</v>
      </c>
      <c r="C95" s="48" t="s">
        <v>109</v>
      </c>
      <c r="D95" s="49" t="s">
        <v>17</v>
      </c>
      <c r="E95" s="102"/>
      <c r="F95" s="103"/>
      <c r="G95" s="52">
        <f t="shared" si="25"/>
        <v>0</v>
      </c>
      <c r="H95" s="103"/>
      <c r="I95" s="52">
        <f t="shared" si="26"/>
        <v>0</v>
      </c>
      <c r="J95" s="51">
        <f t="shared" si="27"/>
        <v>0</v>
      </c>
      <c r="K95" s="50">
        <f t="shared" si="28"/>
        <v>0</v>
      </c>
      <c r="L95" s="53"/>
    </row>
    <row r="96" spans="1:12">
      <c r="A96" s="46"/>
      <c r="B96" s="54" t="s">
        <v>107</v>
      </c>
      <c r="C96" s="48" t="s">
        <v>111</v>
      </c>
      <c r="D96" s="49" t="s">
        <v>34</v>
      </c>
      <c r="E96" s="102"/>
      <c r="F96" s="103"/>
      <c r="G96" s="52">
        <f t="shared" si="25"/>
        <v>0</v>
      </c>
      <c r="H96" s="103"/>
      <c r="I96" s="52">
        <f t="shared" si="26"/>
        <v>0</v>
      </c>
      <c r="J96" s="51">
        <f t="shared" si="27"/>
        <v>0</v>
      </c>
      <c r="K96" s="50">
        <f t="shared" si="28"/>
        <v>0</v>
      </c>
      <c r="L96" s="53"/>
    </row>
    <row r="97" spans="1:12">
      <c r="A97" s="46"/>
      <c r="B97" s="54" t="s">
        <v>108</v>
      </c>
      <c r="C97" s="48" t="s">
        <v>110</v>
      </c>
      <c r="D97" s="49" t="s">
        <v>17</v>
      </c>
      <c r="E97" s="102"/>
      <c r="F97" s="103"/>
      <c r="G97" s="52">
        <f>E97*F97</f>
        <v>0</v>
      </c>
      <c r="H97" s="103"/>
      <c r="I97" s="52">
        <f t="shared" si="26"/>
        <v>0</v>
      </c>
      <c r="J97" s="51">
        <f t="shared" si="27"/>
        <v>0</v>
      </c>
      <c r="K97" s="50">
        <f t="shared" si="28"/>
        <v>0</v>
      </c>
      <c r="L97" s="53"/>
    </row>
    <row r="98" spans="1:12">
      <c r="A98" s="46"/>
      <c r="B98" s="54"/>
      <c r="C98" s="48" t="s">
        <v>71</v>
      </c>
      <c r="D98" s="49" t="s">
        <v>34</v>
      </c>
      <c r="E98" s="102"/>
      <c r="F98" s="103"/>
      <c r="G98" s="52">
        <f t="shared" si="25"/>
        <v>0</v>
      </c>
      <c r="H98" s="103"/>
      <c r="I98" s="52">
        <f t="shared" si="26"/>
        <v>0</v>
      </c>
      <c r="J98" s="51">
        <f t="shared" si="27"/>
        <v>0</v>
      </c>
      <c r="K98" s="50">
        <f t="shared" si="28"/>
        <v>0</v>
      </c>
      <c r="L98" s="53"/>
    </row>
    <row r="99" spans="1:12">
      <c r="A99" s="46"/>
      <c r="B99" s="54"/>
      <c r="C99" s="48" t="s">
        <v>73</v>
      </c>
      <c r="D99" s="49" t="s">
        <v>34</v>
      </c>
      <c r="E99" s="102"/>
      <c r="F99" s="103"/>
      <c r="G99" s="52">
        <f t="shared" si="25"/>
        <v>0</v>
      </c>
      <c r="H99" s="103"/>
      <c r="I99" s="52">
        <f t="shared" si="26"/>
        <v>0</v>
      </c>
      <c r="J99" s="51">
        <f t="shared" si="27"/>
        <v>0</v>
      </c>
      <c r="K99" s="50">
        <f t="shared" si="28"/>
        <v>0</v>
      </c>
      <c r="L99" s="53"/>
    </row>
    <row r="100" spans="1:12">
      <c r="A100" s="46"/>
      <c r="B100" s="54"/>
      <c r="C100" s="48" t="s">
        <v>75</v>
      </c>
      <c r="D100" s="49" t="s">
        <v>196</v>
      </c>
      <c r="E100" s="102"/>
      <c r="F100" s="103"/>
      <c r="G100" s="52"/>
      <c r="H100" s="103"/>
      <c r="I100" s="52"/>
      <c r="J100" s="51"/>
      <c r="K100" s="50"/>
      <c r="L100" s="53"/>
    </row>
    <row r="101" spans="1:12" ht="26.4" thickBot="1">
      <c r="A101" s="46"/>
      <c r="B101" s="54"/>
      <c r="C101" s="48" t="s">
        <v>112</v>
      </c>
      <c r="D101" s="49" t="s">
        <v>196</v>
      </c>
      <c r="E101" s="102"/>
      <c r="F101" s="103"/>
      <c r="G101" s="52"/>
      <c r="H101" s="103"/>
      <c r="I101" s="52"/>
      <c r="J101" s="51"/>
      <c r="K101" s="50"/>
      <c r="L101" s="53"/>
    </row>
    <row r="102" spans="1:12" ht="26.4" thickBot="1">
      <c r="A102" s="107"/>
      <c r="B102" s="108"/>
      <c r="C102" s="109" t="s">
        <v>65</v>
      </c>
      <c r="D102" s="107"/>
      <c r="E102" s="110"/>
      <c r="F102" s="111"/>
      <c r="G102" s="111"/>
      <c r="H102" s="111"/>
      <c r="I102" s="111"/>
      <c r="J102" s="111"/>
      <c r="K102" s="111">
        <f>SUM(K80:K101)</f>
        <v>0</v>
      </c>
      <c r="L102" s="112"/>
    </row>
    <row r="103" spans="1:12" ht="27.6">
      <c r="A103" s="113">
        <v>4</v>
      </c>
      <c r="B103" s="47" t="s">
        <v>189</v>
      </c>
      <c r="C103" s="114"/>
      <c r="D103" s="46"/>
      <c r="E103" s="57"/>
      <c r="F103" s="51"/>
      <c r="G103" s="51"/>
      <c r="H103" s="51"/>
      <c r="I103" s="51"/>
      <c r="J103" s="51"/>
      <c r="K103" s="115"/>
      <c r="L103" s="53"/>
    </row>
    <row r="104" spans="1:12">
      <c r="A104" s="46"/>
      <c r="B104" s="54" t="s">
        <v>191</v>
      </c>
      <c r="C104" s="116" t="s">
        <v>195</v>
      </c>
      <c r="D104" s="49" t="s">
        <v>17</v>
      </c>
      <c r="E104" s="105">
        <v>1</v>
      </c>
      <c r="F104" s="103"/>
      <c r="G104" s="52"/>
      <c r="H104" s="117"/>
      <c r="I104" s="52"/>
      <c r="J104" s="51"/>
      <c r="K104" s="50"/>
      <c r="L104" s="53"/>
    </row>
    <row r="105" spans="1:12">
      <c r="A105" s="46"/>
      <c r="B105" s="54"/>
      <c r="C105" s="48" t="s">
        <v>200</v>
      </c>
      <c r="D105" s="49"/>
      <c r="E105" s="105"/>
      <c r="F105" s="103"/>
      <c r="G105" s="52">
        <f t="shared" ref="G105:G106" si="29">E105*F105</f>
        <v>0</v>
      </c>
      <c r="H105" s="117"/>
      <c r="I105" s="52">
        <f t="shared" ref="I105:I106" si="30">E105*H105</f>
        <v>0</v>
      </c>
      <c r="J105" s="51">
        <f t="shared" ref="J105:J106" si="31">F105+H105</f>
        <v>0</v>
      </c>
      <c r="K105" s="50">
        <f t="shared" ref="K105:K106" si="32">J105*E105</f>
        <v>0</v>
      </c>
      <c r="L105" s="53"/>
    </row>
    <row r="106" spans="1:12">
      <c r="A106" s="46"/>
      <c r="B106" s="54" t="s">
        <v>191</v>
      </c>
      <c r="C106" s="48" t="s">
        <v>193</v>
      </c>
      <c r="D106" s="46" t="s">
        <v>16</v>
      </c>
      <c r="E106" s="105">
        <v>1</v>
      </c>
      <c r="F106" s="103"/>
      <c r="G106" s="52">
        <f t="shared" si="29"/>
        <v>0</v>
      </c>
      <c r="H106" s="117"/>
      <c r="I106" s="52">
        <f t="shared" si="30"/>
        <v>0</v>
      </c>
      <c r="J106" s="51">
        <f t="shared" si="31"/>
        <v>0</v>
      </c>
      <c r="K106" s="50">
        <f t="shared" si="32"/>
        <v>0</v>
      </c>
      <c r="L106" s="53"/>
    </row>
    <row r="107" spans="1:12">
      <c r="A107" s="46"/>
      <c r="B107" s="54" t="s">
        <v>191</v>
      </c>
      <c r="C107" s="116" t="s">
        <v>199</v>
      </c>
      <c r="D107" s="49" t="s">
        <v>17</v>
      </c>
      <c r="E107" s="105">
        <v>1</v>
      </c>
      <c r="F107" s="103"/>
      <c r="G107" s="52"/>
      <c r="H107" s="117"/>
      <c r="I107" s="52"/>
      <c r="J107" s="51"/>
      <c r="K107" s="50"/>
      <c r="L107" s="53"/>
    </row>
    <row r="108" spans="1:12">
      <c r="A108" s="46"/>
      <c r="B108" s="54"/>
      <c r="C108" s="48" t="s">
        <v>201</v>
      </c>
      <c r="D108" s="49"/>
      <c r="E108" s="105"/>
      <c r="F108" s="103"/>
      <c r="G108" s="52">
        <f t="shared" ref="G108:G109" si="33">E108*F108</f>
        <v>0</v>
      </c>
      <c r="H108" s="117"/>
      <c r="I108" s="52">
        <f t="shared" ref="I108:I109" si="34">E108*H108</f>
        <v>0</v>
      </c>
      <c r="J108" s="51">
        <f t="shared" ref="J108:J109" si="35">F108+H108</f>
        <v>0</v>
      </c>
      <c r="K108" s="50">
        <f t="shared" ref="K108:K109" si="36">J108*E108</f>
        <v>0</v>
      </c>
      <c r="L108" s="53"/>
    </row>
    <row r="109" spans="1:12">
      <c r="A109" s="46"/>
      <c r="B109" s="54" t="s">
        <v>191</v>
      </c>
      <c r="C109" s="48" t="s">
        <v>193</v>
      </c>
      <c r="D109" s="46" t="s">
        <v>16</v>
      </c>
      <c r="E109" s="105">
        <v>1</v>
      </c>
      <c r="F109" s="103"/>
      <c r="G109" s="52">
        <f t="shared" si="33"/>
        <v>0</v>
      </c>
      <c r="H109" s="117"/>
      <c r="I109" s="52">
        <f t="shared" si="34"/>
        <v>0</v>
      </c>
      <c r="J109" s="51">
        <f t="shared" si="35"/>
        <v>0</v>
      </c>
      <c r="K109" s="50">
        <f t="shared" si="36"/>
        <v>0</v>
      </c>
      <c r="L109" s="53"/>
    </row>
    <row r="110" spans="1:12">
      <c r="A110" s="46"/>
      <c r="B110" s="54" t="s">
        <v>191</v>
      </c>
      <c r="C110" s="116" t="s">
        <v>192</v>
      </c>
      <c r="D110" s="49" t="s">
        <v>17</v>
      </c>
      <c r="E110" s="105">
        <v>2</v>
      </c>
      <c r="F110" s="103"/>
      <c r="G110" s="52"/>
      <c r="H110" s="117"/>
      <c r="I110" s="52"/>
      <c r="J110" s="51"/>
      <c r="K110" s="50"/>
      <c r="L110" s="53"/>
    </row>
    <row r="111" spans="1:12">
      <c r="A111" s="46"/>
      <c r="B111" s="54"/>
      <c r="C111" s="116" t="s">
        <v>202</v>
      </c>
      <c r="D111" s="49"/>
      <c r="E111" s="105"/>
      <c r="F111" s="103"/>
      <c r="G111" s="52">
        <f t="shared" ref="G111:G112" si="37">E111*F111</f>
        <v>0</v>
      </c>
      <c r="H111" s="117"/>
      <c r="I111" s="52">
        <f t="shared" ref="I111:I112" si="38">E111*H111</f>
        <v>0</v>
      </c>
      <c r="J111" s="51">
        <f t="shared" ref="J111:J112" si="39">F111+H111</f>
        <v>0</v>
      </c>
      <c r="K111" s="50">
        <f t="shared" ref="K111:K112" si="40">J111*E111</f>
        <v>0</v>
      </c>
      <c r="L111" s="53"/>
    </row>
    <row r="112" spans="1:12">
      <c r="A112" s="46"/>
      <c r="B112" s="54" t="s">
        <v>191</v>
      </c>
      <c r="C112" s="48" t="s">
        <v>193</v>
      </c>
      <c r="D112" s="46" t="s">
        <v>16</v>
      </c>
      <c r="E112" s="105">
        <v>1</v>
      </c>
      <c r="F112" s="103"/>
      <c r="G112" s="52">
        <f t="shared" si="37"/>
        <v>0</v>
      </c>
      <c r="H112" s="117"/>
      <c r="I112" s="52">
        <f t="shared" si="38"/>
        <v>0</v>
      </c>
      <c r="J112" s="51">
        <f t="shared" si="39"/>
        <v>0</v>
      </c>
      <c r="K112" s="50">
        <f t="shared" si="40"/>
        <v>0</v>
      </c>
      <c r="L112" s="53"/>
    </row>
    <row r="113" spans="1:12" ht="27.6">
      <c r="A113" s="46"/>
      <c r="B113" s="25"/>
      <c r="C113" s="48" t="s">
        <v>194</v>
      </c>
      <c r="D113" s="46"/>
      <c r="E113" s="57"/>
      <c r="F113" s="51"/>
      <c r="G113" s="51"/>
      <c r="H113" s="51"/>
      <c r="I113" s="51"/>
      <c r="J113" s="51"/>
      <c r="K113" s="115"/>
      <c r="L113" s="53"/>
    </row>
    <row r="114" spans="1:12" ht="27.6">
      <c r="A114" s="59"/>
      <c r="B114" s="60"/>
      <c r="C114" s="61"/>
      <c r="D114" s="59"/>
      <c r="E114" s="63"/>
      <c r="F114" s="64"/>
      <c r="G114" s="64"/>
      <c r="H114" s="64"/>
      <c r="I114" s="64"/>
      <c r="J114" s="64"/>
      <c r="K114" s="118"/>
      <c r="L114" s="119"/>
    </row>
    <row r="115" spans="1:12" ht="28.2" thickBot="1">
      <c r="A115" s="59"/>
      <c r="B115" s="60"/>
      <c r="C115" s="120"/>
      <c r="D115" s="59"/>
      <c r="E115" s="63"/>
      <c r="F115" s="64"/>
      <c r="G115" s="64"/>
      <c r="H115" s="64"/>
      <c r="I115" s="64"/>
      <c r="J115" s="64"/>
      <c r="K115" s="118"/>
      <c r="L115" s="119"/>
    </row>
    <row r="116" spans="1:12" ht="26.4" thickBot="1">
      <c r="A116" s="107"/>
      <c r="B116" s="108"/>
      <c r="C116" s="109" t="s">
        <v>113</v>
      </c>
      <c r="D116" s="107"/>
      <c r="E116" s="110"/>
      <c r="F116" s="111"/>
      <c r="G116" s="111"/>
      <c r="H116" s="111"/>
      <c r="I116" s="111"/>
      <c r="J116" s="111"/>
      <c r="K116" s="111">
        <f>SUM(K108:K115)</f>
        <v>0</v>
      </c>
      <c r="L116" s="112"/>
    </row>
    <row r="117" spans="1:12" ht="26.4" customHeight="1">
      <c r="A117" s="113">
        <v>5</v>
      </c>
      <c r="B117" s="177" t="s">
        <v>190</v>
      </c>
      <c r="C117" s="178"/>
      <c r="D117" s="49"/>
      <c r="E117" s="102"/>
      <c r="F117" s="103"/>
      <c r="G117" s="52"/>
      <c r="H117" s="103"/>
      <c r="I117" s="52"/>
      <c r="J117" s="51"/>
      <c r="K117" s="50"/>
      <c r="L117" s="53"/>
    </row>
    <row r="118" spans="1:12" ht="26.4">
      <c r="A118" s="46"/>
      <c r="B118" s="121"/>
      <c r="C118" s="122" t="s">
        <v>118</v>
      </c>
      <c r="D118" s="49"/>
      <c r="E118" s="102"/>
      <c r="F118" s="103"/>
      <c r="G118" s="52"/>
      <c r="H118" s="103"/>
      <c r="I118" s="52"/>
      <c r="J118" s="51"/>
      <c r="K118" s="50"/>
      <c r="L118" s="53"/>
    </row>
    <row r="119" spans="1:12">
      <c r="A119" s="46"/>
      <c r="B119" s="54"/>
      <c r="C119" s="116" t="s">
        <v>119</v>
      </c>
      <c r="D119" s="49"/>
      <c r="E119" s="102"/>
      <c r="F119" s="103"/>
      <c r="G119" s="52"/>
      <c r="H119" s="103"/>
      <c r="I119" s="52"/>
      <c r="J119" s="51"/>
      <c r="K119" s="50"/>
      <c r="L119" s="53"/>
    </row>
    <row r="120" spans="1:12">
      <c r="A120" s="46"/>
      <c r="B120" s="123" t="s">
        <v>120</v>
      </c>
      <c r="C120" s="116" t="s">
        <v>136</v>
      </c>
      <c r="D120" s="49" t="s">
        <v>15</v>
      </c>
      <c r="E120" s="102"/>
      <c r="F120" s="103"/>
      <c r="G120" s="52">
        <f t="shared" ref="G120:G130" si="41">E120*F120</f>
        <v>0</v>
      </c>
      <c r="H120" s="103"/>
      <c r="I120" s="52">
        <f t="shared" ref="I120:I130" si="42">E120*H120</f>
        <v>0</v>
      </c>
      <c r="J120" s="51">
        <f t="shared" ref="J120:J130" si="43">F120+H120</f>
        <v>0</v>
      </c>
      <c r="K120" s="50">
        <f t="shared" ref="K120:K130" si="44">J120*E120</f>
        <v>0</v>
      </c>
      <c r="L120" s="53"/>
    </row>
    <row r="121" spans="1:12">
      <c r="A121" s="46"/>
      <c r="B121" s="123" t="s">
        <v>121</v>
      </c>
      <c r="C121" s="116" t="s">
        <v>136</v>
      </c>
      <c r="D121" s="49" t="s">
        <v>15</v>
      </c>
      <c r="E121" s="102"/>
      <c r="F121" s="103"/>
      <c r="G121" s="52">
        <f t="shared" si="41"/>
        <v>0</v>
      </c>
      <c r="H121" s="103"/>
      <c r="I121" s="52">
        <f t="shared" si="42"/>
        <v>0</v>
      </c>
      <c r="J121" s="51">
        <f t="shared" si="43"/>
        <v>0</v>
      </c>
      <c r="K121" s="50">
        <f t="shared" si="44"/>
        <v>0</v>
      </c>
      <c r="L121" s="53"/>
    </row>
    <row r="122" spans="1:12">
      <c r="A122" s="46"/>
      <c r="B122" s="123" t="s">
        <v>123</v>
      </c>
      <c r="C122" s="116" t="s">
        <v>139</v>
      </c>
      <c r="D122" s="49" t="s">
        <v>15</v>
      </c>
      <c r="E122" s="102"/>
      <c r="F122" s="103"/>
      <c r="G122" s="52">
        <f t="shared" si="41"/>
        <v>0</v>
      </c>
      <c r="H122" s="103"/>
      <c r="I122" s="52">
        <f t="shared" si="42"/>
        <v>0</v>
      </c>
      <c r="J122" s="51">
        <f t="shared" si="43"/>
        <v>0</v>
      </c>
      <c r="K122" s="50">
        <f t="shared" si="44"/>
        <v>0</v>
      </c>
      <c r="L122" s="53"/>
    </row>
    <row r="123" spans="1:12">
      <c r="A123" s="46"/>
      <c r="B123" s="123" t="s">
        <v>124</v>
      </c>
      <c r="C123" s="116" t="s">
        <v>140</v>
      </c>
      <c r="D123" s="49" t="s">
        <v>17</v>
      </c>
      <c r="E123" s="102">
        <v>1</v>
      </c>
      <c r="F123" s="103"/>
      <c r="G123" s="52">
        <f t="shared" si="41"/>
        <v>0</v>
      </c>
      <c r="H123" s="103"/>
      <c r="I123" s="52">
        <f t="shared" si="42"/>
        <v>0</v>
      </c>
      <c r="J123" s="51">
        <f t="shared" si="43"/>
        <v>0</v>
      </c>
      <c r="K123" s="50">
        <f t="shared" si="44"/>
        <v>0</v>
      </c>
      <c r="L123" s="53"/>
    </row>
    <row r="124" spans="1:12">
      <c r="A124" s="46"/>
      <c r="B124" s="123" t="s">
        <v>125</v>
      </c>
      <c r="C124" s="116" t="s">
        <v>141</v>
      </c>
      <c r="D124" s="49" t="s">
        <v>17</v>
      </c>
      <c r="E124" s="102">
        <v>4</v>
      </c>
      <c r="F124" s="103"/>
      <c r="G124" s="52">
        <f t="shared" si="41"/>
        <v>0</v>
      </c>
      <c r="H124" s="103"/>
      <c r="I124" s="52">
        <f t="shared" si="42"/>
        <v>0</v>
      </c>
      <c r="J124" s="51">
        <f t="shared" si="43"/>
        <v>0</v>
      </c>
      <c r="K124" s="50">
        <f t="shared" si="44"/>
        <v>0</v>
      </c>
      <c r="L124" s="53"/>
    </row>
    <row r="125" spans="1:12">
      <c r="A125" s="46"/>
      <c r="B125" s="123" t="s">
        <v>126</v>
      </c>
      <c r="C125" s="116" t="s">
        <v>139</v>
      </c>
      <c r="D125" s="49" t="s">
        <v>15</v>
      </c>
      <c r="E125" s="102"/>
      <c r="F125" s="103"/>
      <c r="G125" s="52">
        <f t="shared" si="41"/>
        <v>0</v>
      </c>
      <c r="H125" s="103"/>
      <c r="I125" s="52">
        <f t="shared" si="42"/>
        <v>0</v>
      </c>
      <c r="J125" s="51">
        <f t="shared" si="43"/>
        <v>0</v>
      </c>
      <c r="K125" s="50">
        <f t="shared" si="44"/>
        <v>0</v>
      </c>
      <c r="L125" s="53"/>
    </row>
    <row r="126" spans="1:12">
      <c r="A126" s="46"/>
      <c r="B126" s="123" t="s">
        <v>127</v>
      </c>
      <c r="C126" s="116" t="s">
        <v>152</v>
      </c>
      <c r="D126" s="49" t="s">
        <v>17</v>
      </c>
      <c r="E126" s="102">
        <v>1</v>
      </c>
      <c r="F126" s="103"/>
      <c r="G126" s="52">
        <f t="shared" si="41"/>
        <v>0</v>
      </c>
      <c r="H126" s="103"/>
      <c r="I126" s="52">
        <f t="shared" si="42"/>
        <v>0</v>
      </c>
      <c r="J126" s="51">
        <f t="shared" si="43"/>
        <v>0</v>
      </c>
      <c r="K126" s="50">
        <f t="shared" si="44"/>
        <v>0</v>
      </c>
      <c r="L126" s="53"/>
    </row>
    <row r="127" spans="1:12">
      <c r="A127" s="46"/>
      <c r="B127" s="123" t="s">
        <v>130</v>
      </c>
      <c r="C127" s="116" t="s">
        <v>143</v>
      </c>
      <c r="D127" s="49" t="s">
        <v>15</v>
      </c>
      <c r="E127" s="102">
        <v>4</v>
      </c>
      <c r="F127" s="103"/>
      <c r="G127" s="52">
        <f t="shared" si="41"/>
        <v>0</v>
      </c>
      <c r="H127" s="103"/>
      <c r="I127" s="52">
        <f t="shared" si="42"/>
        <v>0</v>
      </c>
      <c r="J127" s="51">
        <f t="shared" si="43"/>
        <v>0</v>
      </c>
      <c r="K127" s="50">
        <f t="shared" si="44"/>
        <v>0</v>
      </c>
      <c r="L127" s="53"/>
    </row>
    <row r="128" spans="1:12">
      <c r="A128" s="46"/>
      <c r="B128" s="123" t="s">
        <v>131</v>
      </c>
      <c r="C128" s="116" t="s">
        <v>144</v>
      </c>
      <c r="D128" s="49" t="s">
        <v>15</v>
      </c>
      <c r="E128" s="102">
        <v>4</v>
      </c>
      <c r="F128" s="103"/>
      <c r="G128" s="52">
        <f t="shared" si="41"/>
        <v>0</v>
      </c>
      <c r="H128" s="103"/>
      <c r="I128" s="52">
        <f t="shared" si="42"/>
        <v>0</v>
      </c>
      <c r="J128" s="51">
        <f t="shared" si="43"/>
        <v>0</v>
      </c>
      <c r="K128" s="50">
        <f t="shared" si="44"/>
        <v>0</v>
      </c>
      <c r="L128" s="53"/>
    </row>
    <row r="129" spans="1:12">
      <c r="A129" s="46"/>
      <c r="B129" s="123" t="s">
        <v>132</v>
      </c>
      <c r="C129" s="116" t="s">
        <v>145</v>
      </c>
      <c r="D129" s="49" t="s">
        <v>17</v>
      </c>
      <c r="E129" s="102">
        <v>1</v>
      </c>
      <c r="F129" s="103"/>
      <c r="G129" s="52">
        <f t="shared" si="41"/>
        <v>0</v>
      </c>
      <c r="H129" s="103"/>
      <c r="I129" s="52">
        <f t="shared" si="42"/>
        <v>0</v>
      </c>
      <c r="J129" s="51">
        <f t="shared" si="43"/>
        <v>0</v>
      </c>
      <c r="K129" s="50">
        <f t="shared" si="44"/>
        <v>0</v>
      </c>
      <c r="L129" s="53"/>
    </row>
    <row r="130" spans="1:12">
      <c r="A130" s="46"/>
      <c r="B130" s="123" t="s">
        <v>133</v>
      </c>
      <c r="C130" s="116" t="s">
        <v>146</v>
      </c>
      <c r="D130" s="49" t="s">
        <v>17</v>
      </c>
      <c r="E130" s="102">
        <v>1</v>
      </c>
      <c r="F130" s="103"/>
      <c r="G130" s="52">
        <f t="shared" si="41"/>
        <v>0</v>
      </c>
      <c r="H130" s="103"/>
      <c r="I130" s="52">
        <f t="shared" si="42"/>
        <v>0</v>
      </c>
      <c r="J130" s="51">
        <f t="shared" si="43"/>
        <v>0</v>
      </c>
      <c r="K130" s="50">
        <f t="shared" si="44"/>
        <v>0</v>
      </c>
      <c r="L130" s="53"/>
    </row>
    <row r="131" spans="1:12" ht="26.4">
      <c r="A131" s="46"/>
      <c r="B131" s="124"/>
      <c r="C131" s="122" t="s">
        <v>134</v>
      </c>
      <c r="D131" s="49"/>
      <c r="E131" s="102"/>
      <c r="F131" s="103"/>
      <c r="G131" s="52"/>
      <c r="H131" s="103"/>
      <c r="I131" s="52"/>
      <c r="J131" s="51"/>
      <c r="K131" s="50"/>
      <c r="L131" s="53"/>
    </row>
    <row r="132" spans="1:12">
      <c r="A132" s="46"/>
      <c r="B132" s="123" t="s">
        <v>122</v>
      </c>
      <c r="C132" s="116" t="s">
        <v>138</v>
      </c>
      <c r="D132" s="49" t="s">
        <v>17</v>
      </c>
      <c r="E132" s="102">
        <v>1</v>
      </c>
      <c r="F132" s="103"/>
      <c r="G132" s="52">
        <f t="shared" ref="G132:G140" si="45">E132*F132</f>
        <v>0</v>
      </c>
      <c r="H132" s="103"/>
      <c r="I132" s="52">
        <f t="shared" ref="I132:I140" si="46">E132*H132</f>
        <v>0</v>
      </c>
      <c r="J132" s="51">
        <f t="shared" ref="J132:J134" si="47">F132+H132</f>
        <v>0</v>
      </c>
      <c r="K132" s="50">
        <f t="shared" ref="K132:K134" si="48">J132*E132</f>
        <v>0</v>
      </c>
      <c r="L132" s="53"/>
    </row>
    <row r="133" spans="1:12">
      <c r="A133" s="46"/>
      <c r="B133" s="123" t="s">
        <v>155</v>
      </c>
      <c r="C133" s="116" t="s">
        <v>156</v>
      </c>
      <c r="D133" s="49" t="s">
        <v>76</v>
      </c>
      <c r="E133" s="102">
        <v>3</v>
      </c>
      <c r="F133" s="103"/>
      <c r="G133" s="52">
        <f t="shared" si="45"/>
        <v>0</v>
      </c>
      <c r="H133" s="103"/>
      <c r="I133" s="52">
        <f t="shared" si="46"/>
        <v>0</v>
      </c>
      <c r="J133" s="51">
        <f t="shared" si="47"/>
        <v>0</v>
      </c>
      <c r="K133" s="50">
        <f t="shared" si="48"/>
        <v>0</v>
      </c>
      <c r="L133" s="53"/>
    </row>
    <row r="134" spans="1:12">
      <c r="A134" s="46"/>
      <c r="B134" s="123" t="s">
        <v>157</v>
      </c>
      <c r="C134" s="116" t="s">
        <v>142</v>
      </c>
      <c r="D134" s="49" t="s">
        <v>76</v>
      </c>
      <c r="E134" s="102">
        <v>3</v>
      </c>
      <c r="F134" s="103"/>
      <c r="G134" s="52">
        <f t="shared" si="45"/>
        <v>0</v>
      </c>
      <c r="H134" s="103"/>
      <c r="I134" s="52">
        <f t="shared" si="46"/>
        <v>0</v>
      </c>
      <c r="J134" s="51">
        <f t="shared" si="47"/>
        <v>0</v>
      </c>
      <c r="K134" s="50">
        <f t="shared" si="48"/>
        <v>0</v>
      </c>
      <c r="L134" s="53"/>
    </row>
    <row r="135" spans="1:12">
      <c r="A135" s="46"/>
      <c r="B135" s="123" t="s">
        <v>128</v>
      </c>
      <c r="C135" s="116" t="s">
        <v>137</v>
      </c>
      <c r="D135" s="49" t="s">
        <v>17</v>
      </c>
      <c r="E135" s="102">
        <v>2</v>
      </c>
      <c r="F135" s="103"/>
      <c r="G135" s="52">
        <f t="shared" si="45"/>
        <v>0</v>
      </c>
      <c r="H135" s="103"/>
      <c r="I135" s="52">
        <f t="shared" si="46"/>
        <v>0</v>
      </c>
      <c r="J135" s="51">
        <f>F135+H135</f>
        <v>0</v>
      </c>
      <c r="K135" s="50">
        <f>J135*E135</f>
        <v>0</v>
      </c>
      <c r="L135" s="53"/>
    </row>
    <row r="136" spans="1:12">
      <c r="A136" s="46"/>
      <c r="B136" s="123" t="s">
        <v>129</v>
      </c>
      <c r="C136" s="116" t="s">
        <v>158</v>
      </c>
      <c r="D136" s="49" t="s">
        <v>17</v>
      </c>
      <c r="E136" s="102">
        <v>2</v>
      </c>
      <c r="F136" s="103"/>
      <c r="G136" s="52">
        <f t="shared" si="45"/>
        <v>0</v>
      </c>
      <c r="H136" s="103"/>
      <c r="I136" s="52">
        <f t="shared" si="46"/>
        <v>0</v>
      </c>
      <c r="J136" s="51">
        <f>F136+H136</f>
        <v>0</v>
      </c>
      <c r="K136" s="50">
        <f>J136*E136</f>
        <v>0</v>
      </c>
      <c r="L136" s="53"/>
    </row>
    <row r="137" spans="1:12">
      <c r="A137" s="46"/>
      <c r="B137" s="123" t="s">
        <v>149</v>
      </c>
      <c r="C137" s="116" t="s">
        <v>151</v>
      </c>
      <c r="D137" s="49" t="s">
        <v>17</v>
      </c>
      <c r="E137" s="102">
        <v>3</v>
      </c>
      <c r="F137" s="103"/>
      <c r="G137" s="52">
        <f t="shared" si="45"/>
        <v>0</v>
      </c>
      <c r="H137" s="103"/>
      <c r="I137" s="52">
        <f t="shared" si="46"/>
        <v>0</v>
      </c>
      <c r="J137" s="51">
        <f>F137+H137</f>
        <v>0</v>
      </c>
      <c r="K137" s="50">
        <f>J137*E137</f>
        <v>0</v>
      </c>
      <c r="L137" s="53"/>
    </row>
    <row r="138" spans="1:12">
      <c r="A138" s="59"/>
      <c r="B138" s="125" t="s">
        <v>150</v>
      </c>
      <c r="C138" s="126" t="s">
        <v>137</v>
      </c>
      <c r="D138" s="62" t="s">
        <v>17</v>
      </c>
      <c r="E138" s="127">
        <v>2</v>
      </c>
      <c r="F138" s="128"/>
      <c r="G138" s="65">
        <f t="shared" si="45"/>
        <v>0</v>
      </c>
      <c r="H138" s="128"/>
      <c r="I138" s="65">
        <f t="shared" si="46"/>
        <v>0</v>
      </c>
      <c r="J138" s="64">
        <f>F138+H138</f>
        <v>0</v>
      </c>
      <c r="K138" s="66">
        <f>J138*E138</f>
        <v>0</v>
      </c>
      <c r="L138" s="67"/>
    </row>
    <row r="139" spans="1:12">
      <c r="A139" s="129"/>
      <c r="B139" s="130" t="s">
        <v>159</v>
      </c>
      <c r="C139" s="131" t="s">
        <v>158</v>
      </c>
      <c r="D139" s="62" t="s">
        <v>17</v>
      </c>
      <c r="E139" s="132">
        <v>1</v>
      </c>
      <c r="F139" s="133"/>
      <c r="G139" s="134">
        <f t="shared" si="45"/>
        <v>0</v>
      </c>
      <c r="H139" s="133"/>
      <c r="I139" s="134">
        <f t="shared" si="46"/>
        <v>0</v>
      </c>
      <c r="J139" s="135"/>
      <c r="K139" s="136"/>
      <c r="L139" s="137"/>
    </row>
    <row r="140" spans="1:12" ht="26.4" thickBot="1">
      <c r="A140" s="129"/>
      <c r="B140" s="138" t="s">
        <v>153</v>
      </c>
      <c r="C140" s="139" t="s">
        <v>137</v>
      </c>
      <c r="D140" s="62" t="s">
        <v>17</v>
      </c>
      <c r="E140" s="132">
        <v>4</v>
      </c>
      <c r="F140" s="133"/>
      <c r="G140" s="134">
        <f t="shared" si="45"/>
        <v>0</v>
      </c>
      <c r="H140" s="133"/>
      <c r="I140" s="134">
        <f t="shared" si="46"/>
        <v>0</v>
      </c>
      <c r="J140" s="135"/>
      <c r="K140" s="136"/>
      <c r="L140" s="137"/>
    </row>
    <row r="141" spans="1:12" ht="28.2" thickBot="1">
      <c r="A141" s="107"/>
      <c r="B141" s="176" t="s">
        <v>135</v>
      </c>
      <c r="C141" s="176"/>
      <c r="D141" s="107"/>
      <c r="E141" s="110"/>
      <c r="F141" s="111"/>
      <c r="G141" s="111"/>
      <c r="H141" s="111"/>
      <c r="I141" s="111"/>
      <c r="J141" s="111"/>
      <c r="K141" s="140">
        <f>SUM(K110:K138)</f>
        <v>0</v>
      </c>
      <c r="L141" s="112"/>
    </row>
  </sheetData>
  <mergeCells count="9">
    <mergeCell ref="B141:C141"/>
    <mergeCell ref="B117:C117"/>
    <mergeCell ref="L1:L2"/>
    <mergeCell ref="A1:A2"/>
    <mergeCell ref="B1:C2"/>
    <mergeCell ref="D1:E1"/>
    <mergeCell ref="F1:G1"/>
    <mergeCell ref="H1:I1"/>
    <mergeCell ref="J1:K1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COVER</vt:lpstr>
      <vt:lpstr>BOQ Form</vt:lpstr>
      <vt:lpstr>'BOQ Form'!Print_Area</vt:lpstr>
      <vt:lpstr>COVER!Print_Area</vt:lpstr>
      <vt:lpstr>'BOQ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Koolwadee Inthanil</cp:lastModifiedBy>
  <cp:lastPrinted>2025-03-21T05:02:31Z</cp:lastPrinted>
  <dcterms:created xsi:type="dcterms:W3CDTF">2010-05-23T14:48:59Z</dcterms:created>
  <dcterms:modified xsi:type="dcterms:W3CDTF">2025-04-09T03:36:18Z</dcterms:modified>
</cp:coreProperties>
</file>